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435" windowWidth="20730" windowHeight="11760" tabRatio="850"/>
  </bookViews>
  <sheets>
    <sheet name="Ausfüllhilfe" sheetId="6" r:id="rId1"/>
    <sheet name="Funktionsbeschr." sheetId="5" r:id="rId2"/>
    <sheet name="Funktionsbeschr._Blanko" sheetId="4" r:id="rId3"/>
    <sheet name="Erläuterungen" sheetId="7" r:id="rId4"/>
    <sheet name="WiSo" sheetId="10" state="hidden" r:id="rId5"/>
    <sheet name="MIN" sheetId="12" state="hidden" r:id="rId6"/>
    <sheet name="PB" sheetId="13" state="hidden" r:id="rId7"/>
    <sheet name="BWL" sheetId="14" state="hidden" r:id="rId8"/>
  </sheets>
  <definedNames>
    <definedName name="_xlnm.Print_Area" localSheetId="3">Erläuterungen!$B$1:$I$23</definedName>
    <definedName name="_xlnm.Print_Area" localSheetId="1">Funktionsbeschr.!$B$3:$I$59</definedName>
    <definedName name="_xlnm.Print_Area" localSheetId="2">Funktionsbeschr._Blanko!$B$3:$I$60</definedName>
  </definedNames>
  <calcPr calcId="145621" fullPrecision="0"/>
  <extLst>
    <ext xmlns:mx="http://schemas.microsoft.com/office/mac/excel/2008/main" uri="{7523E5D3-25F3-A5E0-1632-64F254C22452}">
      <mx:ArchID Flags="2"/>
    </ext>
  </extLst>
</workbook>
</file>

<file path=xl/calcChain.xml><?xml version="1.0" encoding="utf-8"?>
<calcChain xmlns="http://schemas.openxmlformats.org/spreadsheetml/2006/main">
  <c r="B26" i="5" l="1"/>
  <c r="B25" i="5"/>
  <c r="B29" i="5"/>
  <c r="I18" i="4"/>
  <c r="H9" i="5"/>
  <c r="I18" i="5" s="1"/>
  <c r="D18" i="5"/>
  <c r="C66" i="6"/>
  <c r="I14" i="4"/>
  <c r="C68" i="4"/>
  <c r="H14" i="4"/>
  <c r="B43" i="6"/>
  <c r="I14" i="5" s="1"/>
  <c r="H14" i="5"/>
  <c r="B35" i="6"/>
  <c r="I21" i="5"/>
  <c r="I27" i="5"/>
  <c r="H10" i="5"/>
  <c r="H11" i="5" s="1"/>
  <c r="I11" i="5" s="1"/>
  <c r="I30" i="5"/>
  <c r="I10" i="5"/>
  <c r="H11" i="4"/>
  <c r="I11" i="4"/>
  <c r="I10" i="4"/>
  <c r="I9" i="4"/>
  <c r="C67" i="6"/>
  <c r="H4" i="5"/>
  <c r="H5" i="5"/>
  <c r="H6" i="5"/>
  <c r="F11" i="5"/>
  <c r="B6" i="5"/>
  <c r="B28" i="5"/>
  <c r="B24" i="5"/>
  <c r="B23" i="5"/>
  <c r="B19" i="5"/>
  <c r="I30" i="4"/>
  <c r="B9" i="5"/>
  <c r="B8" i="5"/>
  <c r="D8" i="5"/>
  <c r="D10" i="5"/>
  <c r="F5" i="5"/>
  <c r="F4" i="5"/>
  <c r="B11" i="5"/>
  <c r="I31" i="4"/>
  <c r="B31" i="4" s="1"/>
  <c r="I31" i="5" l="1"/>
  <c r="B32" i="4"/>
  <c r="C65" i="6"/>
  <c r="C68" i="6" s="1"/>
  <c r="C69" i="6" s="1"/>
  <c r="D69" i="6" s="1"/>
  <c r="I9" i="5"/>
  <c r="B31" i="5" l="1"/>
  <c r="B32" i="5"/>
</calcChain>
</file>

<file path=xl/sharedStrings.xml><?xml version="1.0" encoding="utf-8"?>
<sst xmlns="http://schemas.openxmlformats.org/spreadsheetml/2006/main" count="375" uniqueCount="272">
  <si>
    <t>Universität Hamburg</t>
  </si>
  <si>
    <t>Funktionsbeschreibung</t>
  </si>
  <si>
    <t>Fakultät:</t>
  </si>
  <si>
    <t>Vorgesetzte/r:</t>
  </si>
  <si>
    <t>Stelleninhaber/in:</t>
  </si>
  <si>
    <t>Funktionsbezeichnung:</t>
  </si>
  <si>
    <t>Entgeltgruppe:</t>
  </si>
  <si>
    <t>Die Lehrverpflichtung beträgt</t>
  </si>
  <si>
    <t>selbständige Lehre</t>
  </si>
  <si>
    <t>1. Aufgaben/Tätigkeiten in der Lehre</t>
  </si>
  <si>
    <t>2. Aufgaben/Tätigkeiten in der Forschung</t>
  </si>
  <si>
    <t>weisungsabhängige Vorbereitung und Mitarbeit bei Forschungsvorhaben, z. B.</t>
  </si>
  <si>
    <t>selbständige Forschung</t>
  </si>
  <si>
    <t>3. Sonstige Dienstleistungen, z. B.</t>
  </si>
  <si>
    <t>Die Festlegung erfolgte am:</t>
  </si>
  <si>
    <t>Datum</t>
  </si>
  <si>
    <t>Name in Druckbuchstaben:</t>
  </si>
  <si>
    <t>Unterschrift der/des Vorgesetzten</t>
  </si>
  <si>
    <t>Kenntnis genommen:</t>
  </si>
  <si>
    <t>Unterschrift der/des Beschäftigten</t>
  </si>
  <si>
    <t>2. An die Stellenkartei zur Dokumentation des Umfangs der Lehrverpflichtung in HIS-SVA.</t>
  </si>
  <si>
    <t>Erledigt am:</t>
  </si>
  <si>
    <t>Unterschrift</t>
  </si>
  <si>
    <t>Unterschrift der/des Personalverantwortlichen Fakultät</t>
  </si>
  <si>
    <r>
      <rPr>
        <b/>
        <sz val="11"/>
        <color indexed="8"/>
        <rFont val="Arial"/>
        <family val="2"/>
      </rPr>
      <t>LVS</t>
    </r>
    <r>
      <rPr>
        <sz val="11"/>
        <color indexed="8"/>
        <rFont val="Arial"/>
        <family val="2"/>
      </rPr>
      <t xml:space="preserve"> und wird erfüllt durch</t>
    </r>
  </si>
  <si>
    <t>3. An die Fakultätsverwaltung: 1 Kopie übersenden an die/den Vorgesetzte/n, 2 Kopien an das Personalreferat (1x z. d. A., 1x für die/den Beschäftigten), Original z. d. A. Funktionsbeschreibungen.</t>
  </si>
  <si>
    <t>Lehre unter der Verantwortung von Hochschullehrerinnen und -lehrern</t>
  </si>
  <si>
    <t xml:space="preserve"> -</t>
  </si>
  <si>
    <t>Aufgaben/Tätigkeiten</t>
  </si>
  <si>
    <t>bitte auswählen</t>
  </si>
  <si>
    <t>Beschäftigungsanteil</t>
  </si>
  <si>
    <t>in v. H.</t>
  </si>
  <si>
    <t>in Std.</t>
  </si>
  <si>
    <t>Wiss. MA mZProm gem. § 28 Abs. 1 HmbHG</t>
  </si>
  <si>
    <t>Wiss. MA mZHabil gem. § 28 Abs. 2 HmbHG</t>
  </si>
  <si>
    <t xml:space="preserve">1. Das Dekanat hat die Lehrverpflichtung und die weiteren Aufgaben entsprechend der vorstehenden  Funktionsbeschreibung auf der Grundlage des Hamburgischen Hochschulgesetzes und der Lehrverpflichtungsverordnung für die Hamburger Hochschulen (LVVO) festgelegt. </t>
  </si>
  <si>
    <t>Gemäß § 8 Abs. 1 KapVO sind alle Stellen des wissenschaftlichen Lehrpersonals nach Stellengruppen den Lehreinheiten zuzuord-nen. Diese Zuordnung wird über die Funktionsbeschreibung dokumentiert.</t>
  </si>
  <si>
    <r>
      <rPr>
        <b/>
        <sz val="10"/>
        <color indexed="8"/>
        <rFont val="Arial"/>
        <family val="2"/>
      </rPr>
      <t xml:space="preserve">3. Funktionsbezeichnung und Umfang der Lehrverpflichtung                                                                                                                     </t>
    </r>
    <r>
      <rPr>
        <sz val="10"/>
        <color indexed="8"/>
        <rFont val="Arial"/>
        <family val="2"/>
      </rPr>
      <t>Es gibt - ohne die Drittmittelbeschäftigten - vier verschiedene Funktionsbezeichnungen. Der Umfang der möglichen Lehrverpflichtung richtet sich nach der Stellenkategorie. Abweichungen von der höchstmöglichen Lehrverpflichtung nach unten sind zulässig, wenn andere Aufgaben dies rechtfertigen.</t>
    </r>
  </si>
  <si>
    <r>
      <t>Erläuterungen zur Funktionsbeschreibung</t>
    </r>
    <r>
      <rPr>
        <b/>
        <sz val="10"/>
        <color indexed="8"/>
        <rFont val="Arial"/>
        <family val="2"/>
      </rPr>
      <t xml:space="preserve">     </t>
    </r>
  </si>
  <si>
    <t>Eine Änderung der Funktionsbeschreibung im Hinblick auf den Umfang der Lehrverpflichtung ist bei Bedarf auf der Grundlage der LVVO in der jeweils geltenden Fassung möglich. Andere Änderungen des Aufgabenbereiches sind im Rahmen der allgemeinen dienst- und arbeitsrechtlichen Regelungen möglich.</t>
  </si>
  <si>
    <t>Gelegenheit zur Promotion bzw. Zeitanteil zur eigenen wiss. Arbeit</t>
  </si>
  <si>
    <r>
      <t xml:space="preserve">Stand </t>
    </r>
    <r>
      <rPr>
        <sz val="8"/>
        <color indexed="8"/>
        <rFont val="Arial"/>
        <family val="2"/>
      </rPr>
      <t>(Einstellung/Vertragsänd.):</t>
    </r>
  </si>
  <si>
    <r>
      <t xml:space="preserve">bis </t>
    </r>
    <r>
      <rPr>
        <sz val="8"/>
        <color indexed="8"/>
        <rFont val="Arial"/>
        <family val="2"/>
      </rPr>
      <t>(Vertragsende vorauss.):</t>
    </r>
  </si>
  <si>
    <r>
      <rPr>
        <b/>
        <sz val="10"/>
        <color indexed="8"/>
        <rFont val="Arial"/>
        <family val="2"/>
      </rPr>
      <t xml:space="preserve">Wissenschaftliche/r Mitarbeiter/in mit ausschließlicher Lehrverpflichtung (Wiss. MA maL gem. § 28 Abs. 3 HmbHG, § 10 Abs. 5 Satz 2 LVVO)                                                                </t>
    </r>
    <r>
      <rPr>
        <sz val="10"/>
        <color indexed="8"/>
        <rFont val="Arial"/>
        <family val="2"/>
      </rPr>
      <t xml:space="preserve">                                                                                                                                                                                                             Lehre: selbständig oder unselbständig; 12 bis 16 LVS bei Vollzeitbeschäftigung, entspr. Kürzung bei Teilzeit.                                                                  </t>
    </r>
  </si>
  <si>
    <t>Ausfüllhilfe</t>
  </si>
  <si>
    <t>Zeitlicher Geltungsbereich</t>
  </si>
  <si>
    <t>Die Funktionsbeschreibung gilt ab:</t>
  </si>
  <si>
    <t>= i.d.R. Vertragsbeginn</t>
  </si>
  <si>
    <t>Die Funktionsbeschreibung gilt bis:</t>
  </si>
  <si>
    <t>= i.d.R. Vertragsende</t>
  </si>
  <si>
    <t>In welchem Fachbereich und welcher Lehreinheit befindet sich die Stelle?</t>
  </si>
  <si>
    <t>Wie lautet ggf. die VGP-Nr.? (Benötigt für Etat-, Berufungsmittel-, Kompensationsmittel- und Hochschulpaktstellen)</t>
  </si>
  <si>
    <t>Wie lautet der Name der/des dienstl. Vorgesetzten?</t>
  </si>
  <si>
    <t>1.</t>
  </si>
  <si>
    <t>2.</t>
  </si>
  <si>
    <t>3.</t>
  </si>
  <si>
    <t>4.</t>
  </si>
  <si>
    <t>5.</t>
  </si>
  <si>
    <t>6.</t>
  </si>
  <si>
    <t>7.</t>
  </si>
  <si>
    <t>8.</t>
  </si>
  <si>
    <t>9.</t>
  </si>
  <si>
    <t>10.</t>
  </si>
  <si>
    <t>Ja</t>
  </si>
  <si>
    <t>§ 28 Abs. 2 HmbHG (Postdocs, Habil.)</t>
  </si>
  <si>
    <t>§ 28 Abs. 3 HmbHG (ausschl. Lehre)</t>
  </si>
  <si>
    <t>§ 28 Abs. 1 HmbHG (Promotionsförd.)</t>
  </si>
  <si>
    <t>In welcher Fakultät befindet sich die Stelle?</t>
  </si>
  <si>
    <t>Mit welcher Entgeltgruppe ist die Stelle bewertet?</t>
  </si>
  <si>
    <t>E 13 TV-L</t>
  </si>
  <si>
    <t>E 14 TV-L</t>
  </si>
  <si>
    <t>E 15 TV-L</t>
  </si>
  <si>
    <t>E 13Ü TV-L</t>
  </si>
  <si>
    <t>Bitte auswählen</t>
  </si>
  <si>
    <t>Rechtswissenschaft</t>
  </si>
  <si>
    <t>WiSo</t>
  </si>
  <si>
    <t>EW</t>
  </si>
  <si>
    <t>GWI</t>
  </si>
  <si>
    <t>MIN</t>
  </si>
  <si>
    <t>PB</t>
  </si>
  <si>
    <t>BWL</t>
  </si>
  <si>
    <t>RW</t>
  </si>
  <si>
    <t>Bitte benutzen Sie die Ausfüllhilfe in Registerkarte 1. oder befüllen Sie hier die grau hinterlegten Felder</t>
  </si>
  <si>
    <t>Lehreinheit Sign</t>
  </si>
  <si>
    <t>Lehreinheit</t>
  </si>
  <si>
    <t>Afrika-Studien</t>
  </si>
  <si>
    <t>Deutsch als Fremdsprache</t>
  </si>
  <si>
    <t>Gender Studies</t>
  </si>
  <si>
    <t>Hamburg Media School</t>
  </si>
  <si>
    <t>Hochschule für Bildende Kunst</t>
  </si>
  <si>
    <t>Hochschule für Musik und Theater</t>
  </si>
  <si>
    <t>Institut für Friedensforschung und Sicherh. Hamb</t>
  </si>
  <si>
    <t>Internationales Steuerwesen</t>
  </si>
  <si>
    <t>Universitätskolleg</t>
  </si>
  <si>
    <t>keiner Fakultät zugeordnet</t>
  </si>
  <si>
    <t>Mittelalter-Studien/Nebenf.</t>
  </si>
  <si>
    <t>Osteuropa-Studien</t>
  </si>
  <si>
    <t>Studienkolleg</t>
  </si>
  <si>
    <t>Wissenschaftliche Weiterbildung</t>
  </si>
  <si>
    <t>Europäisches Recht</t>
  </si>
  <si>
    <t>Recht und Ökonomik</t>
  </si>
  <si>
    <t>Wirtschaftsrecht</t>
  </si>
  <si>
    <t>BA Sozialökonomie</t>
  </si>
  <si>
    <t>Betriebswirtschaftslehre</t>
  </si>
  <si>
    <t>WISO Graduate School</t>
  </si>
  <si>
    <t>Journal.u.Komm.wiss.</t>
  </si>
  <si>
    <t>Kriminologie</t>
  </si>
  <si>
    <t>MA Sozialökonomie</t>
  </si>
  <si>
    <t>Sozialökonomie</t>
  </si>
  <si>
    <t>Politische Wissenschaft</t>
  </si>
  <si>
    <t>Sonstige Lehrangebote SozÖk</t>
  </si>
  <si>
    <t>Sonstige Lehrangebote SozWiss</t>
  </si>
  <si>
    <t>Sonstige Lehrangebote VWL</t>
  </si>
  <si>
    <t>Sozialwissenschaften</t>
  </si>
  <si>
    <t>Soziologie</t>
  </si>
  <si>
    <t>Volkswirtschaftslehre</t>
  </si>
  <si>
    <t>Wirtschaftsing.</t>
  </si>
  <si>
    <t>Wirtschaftswissenschaft</t>
  </si>
  <si>
    <t>Zentrale Lehrangebote SozWiss</t>
  </si>
  <si>
    <t>Zentrale Lehrangebote WP</t>
  </si>
  <si>
    <t>Medizin I</t>
  </si>
  <si>
    <t>Molekularbiologie/Aufbau</t>
  </si>
  <si>
    <t>Zahnmedizin</t>
  </si>
  <si>
    <t>Akademie der Weltreligionen</t>
  </si>
  <si>
    <t>Allgemeine Erziehungswissenschaft</t>
  </si>
  <si>
    <t>Behindertenpädagogik</t>
  </si>
  <si>
    <t>Berufs- und Wirtschaftspädagogik</t>
  </si>
  <si>
    <t>Bewegungswissenschaft</t>
  </si>
  <si>
    <t>Mehrsprachigkeit</t>
  </si>
  <si>
    <t>Performance Studies</t>
  </si>
  <si>
    <t>Psychologie</t>
  </si>
  <si>
    <t>Psychologische Psychotherapie</t>
  </si>
  <si>
    <t>Zentrum für Hochschul- und Weiterbildung (ex IZHD)</t>
  </si>
  <si>
    <t>Afrikanische Sprachen und Kulturen</t>
  </si>
  <si>
    <t>Ägyptologie</t>
  </si>
  <si>
    <t>Geschichte, Sprachen u. Kulturen des Vorderen Orients</t>
  </si>
  <si>
    <t>Indogermanistik</t>
  </si>
  <si>
    <t>Geschichte</t>
  </si>
  <si>
    <t>Englische Philologie</t>
  </si>
  <si>
    <t>Ostasien</t>
  </si>
  <si>
    <t>Sprachen und Kulturen Südostasiens</t>
  </si>
  <si>
    <t>Sprachen u. Kulturen Süd- u. Zentralasiens</t>
  </si>
  <si>
    <t>Griechische u. Lateinische Philologie</t>
  </si>
  <si>
    <t>Deutsche Sprache und Literatur</t>
  </si>
  <si>
    <t>Ethnologie</t>
  </si>
  <si>
    <t>Evangelische Theologie</t>
  </si>
  <si>
    <t>Finnisch-Ugrische Philologie</t>
  </si>
  <si>
    <t>Romanische Philol., Französisch-Italienisch</t>
  </si>
  <si>
    <t>Romanische Philologie</t>
  </si>
  <si>
    <t>Gebärdensprachen</t>
  </si>
  <si>
    <t>Slavische Philologie</t>
  </si>
  <si>
    <t>Historische Musikwissenschaft</t>
  </si>
  <si>
    <t>Sprachlehrforschung</t>
  </si>
  <si>
    <t>Geisteswissenschaften zentral</t>
  </si>
  <si>
    <t>Phonetik</t>
  </si>
  <si>
    <t>Klassische Archäologie</t>
  </si>
  <si>
    <t>Romanische Philol., Spanisch-Portugiesisch</t>
  </si>
  <si>
    <t>Kunstgeschichte</t>
  </si>
  <si>
    <t>Medien- u. Kommunikationswiss.</t>
  </si>
  <si>
    <t>Skandinavistik</t>
  </si>
  <si>
    <t>Mesoamerikanistik</t>
  </si>
  <si>
    <t>Philosophie</t>
  </si>
  <si>
    <t>Systematische Musikwissenschaft</t>
  </si>
  <si>
    <t>Volkskunde</t>
  </si>
  <si>
    <t>Vor- und Frühgeschichtliche Archäologie</t>
  </si>
  <si>
    <t>Astronomie/Astrophysik</t>
  </si>
  <si>
    <t>Biochemie/Molekularbiologie</t>
  </si>
  <si>
    <t>Bioinformatik</t>
  </si>
  <si>
    <t>Biologie</t>
  </si>
  <si>
    <t>Chemie</t>
  </si>
  <si>
    <t>Geographie</t>
  </si>
  <si>
    <t>Geologie</t>
  </si>
  <si>
    <t>Geophysik/Ozeanographie</t>
  </si>
  <si>
    <t>Geowissenschaften zentral</t>
  </si>
  <si>
    <t>Geowissenschaften</t>
  </si>
  <si>
    <t>Gewerbl.- technische Wissenschaften</t>
  </si>
  <si>
    <t>Holzwirtschaft</t>
  </si>
  <si>
    <t>Informatik</t>
  </si>
  <si>
    <t>Lebensmittelchemie</t>
  </si>
  <si>
    <t>Mathematik</t>
  </si>
  <si>
    <t>Meteorologie</t>
  </si>
  <si>
    <t>Mineralogie</t>
  </si>
  <si>
    <t>Pharmazie</t>
  </si>
  <si>
    <t>Physik</t>
  </si>
  <si>
    <t>Sonstige Lehrangebote GeoWiss</t>
  </si>
  <si>
    <t>Geschichte der Naturwissenschaften</t>
  </si>
  <si>
    <t>MIN Graduate School</t>
  </si>
  <si>
    <t>E001</t>
  </si>
  <si>
    <t>Zentrales eLearning-Büro</t>
  </si>
  <si>
    <t>I001</t>
  </si>
  <si>
    <t>Interdisziplinäres Zentrum für universitäres Lehren und Lernen</t>
  </si>
  <si>
    <t>S001</t>
  </si>
  <si>
    <t>Sprachenzentrum</t>
  </si>
  <si>
    <t>X501</t>
  </si>
  <si>
    <t>Gewerbl.-techn. Wissenschaften (HAW)</t>
  </si>
  <si>
    <t>X102</t>
  </si>
  <si>
    <t>Gewerbl.-techn. Wissenschaften (HfBK)</t>
  </si>
  <si>
    <t>X301</t>
  </si>
  <si>
    <t>Gewerbl.-techn. Wissenschaften (TUHH)</t>
  </si>
  <si>
    <t>X401</t>
  </si>
  <si>
    <t>Medien und Journalismus</t>
  </si>
  <si>
    <t>X201</t>
  </si>
  <si>
    <t>Musik</t>
  </si>
  <si>
    <t>Ausfüllhilfe für Funktionsbeschreibungen</t>
  </si>
  <si>
    <t>Nein</t>
  </si>
  <si>
    <t>11.</t>
  </si>
  <si>
    <t>12.</t>
  </si>
  <si>
    <t>13.</t>
  </si>
  <si>
    <t>Tabellenbereich (wird ausgeblendet)</t>
  </si>
  <si>
    <t>Wie lautet der Name der Stelleninhaberin/des Stelleninhabers? (bitte ggf. auch Titel nennen)</t>
  </si>
  <si>
    <r>
      <t>4. Drittmittelfinanzierte Aufgaben</t>
    </r>
    <r>
      <rPr>
        <sz val="11"/>
        <color indexed="8"/>
        <rFont val="Arial"/>
        <family val="2"/>
      </rPr>
      <t xml:space="preserve"> (eine extra Stellenbeschreibung ist erforderlich)</t>
    </r>
  </si>
  <si>
    <t>Funktionsbeschreibung Blanko</t>
  </si>
  <si>
    <t>Wie hoch ist die Lehrverpflichtung? (Anzahl bitte auswählen)</t>
  </si>
  <si>
    <t>Navigationsleiste</t>
  </si>
  <si>
    <t>Handelt es sich um eine Stelle mit Promotionsförderung bzw. um eine Postdocstelle? (derzeit nur bei etatfinanzierten Stellen. Stellenumfang mind. 0,5; es ist 1/3 der Arbeitszeit zur eigenen wiss. Arbeit zu gewähren)</t>
  </si>
  <si>
    <t>Welche Funktion soll beschrieben werden (bitte auswählen)?</t>
  </si>
  <si>
    <t>Angaben zur Finanzierung/Stellenumfang (bitte eintragen)</t>
  </si>
  <si>
    <t>Fachbereich u. Lehreinheit:</t>
  </si>
  <si>
    <t>Handelt es sich um selbständige Lehre oder um Lehre unter der Verantwortung von Hochschullehrer/innen?</t>
  </si>
  <si>
    <t>Lehre unter der Verantwortung von Hochschullehreinnen und -lehrern</t>
  </si>
  <si>
    <t>14.</t>
  </si>
  <si>
    <t>Um welche Art von Aufgaben/Tätigkeiten in der Forschung handelt es sich?</t>
  </si>
  <si>
    <t>Benennen Sie ggf. bei weisungsabhängigen Aufgaben Beispiele (z. B. Forschungsvorhaben):</t>
  </si>
  <si>
    <t>Es handelt sich um</t>
  </si>
  <si>
    <t>weisungsabhängige Vorbereitung und Mitarbeit bei Forschungsvorhaben, z. B.:</t>
  </si>
  <si>
    <t>Hier können Sie sonstige Dienstleistungen benennen, die zu erbringen sind:</t>
  </si>
  <si>
    <t>Allgemeine Anbaben zur Stelle</t>
  </si>
  <si>
    <t>Angaben zur Tätigkeit</t>
  </si>
  <si>
    <t>Folgende Angaben zu Zeitanteilen sind jetzt erfolgt:</t>
  </si>
  <si>
    <t>Zeitanteil zur eigenen wiss. Arbeit</t>
  </si>
  <si>
    <t>Aufgaben/Tätigkeiten in der Forschung</t>
  </si>
  <si>
    <t>Ergibt</t>
  </si>
  <si>
    <t>Sonstige Dienstleistungen</t>
  </si>
  <si>
    <t>Differenz zu Stellenumfang</t>
  </si>
  <si>
    <t>Bitte tragen Sie die fehlenden Zeitanteile bei den nachfolgenden Aufgaben ein:</t>
  </si>
  <si>
    <t>Klicken Sie hier um zur Funktionsbeschreibung zu gelangen. Bitte überprüfen Sie dort Ihre Angaben!</t>
  </si>
  <si>
    <t>Bitte eintragen</t>
  </si>
  <si>
    <t>Drittmittelfinanzierte Aufgaben</t>
  </si>
  <si>
    <t>Ergebnis</t>
  </si>
  <si>
    <t>Eine Lehreinheit ist eine für Zwecke der Kapazitätsermittlung abgegrenzte fachliche Einheit, die ein Lehrangebot bereitstellt. Die Lehreinheiten sind so abzugeben, dass die zugeordneten Studiengänge die Lehrveranstaltungsstunden möglichst weitgehend bei einer Lehreinheit nachfragen.</t>
  </si>
  <si>
    <t>Gemäß § 7 Abs. 1 Satz 2 KapVO ist ein Studiengang der Lehreinheit zuzuordnen, bei der er den überwiegenden Teil der Lehrveranstaltungsstunden nachfragt.</t>
  </si>
  <si>
    <r>
      <rPr>
        <b/>
        <sz val="10"/>
        <color indexed="8"/>
        <rFont val="Arial"/>
        <family val="2"/>
      </rPr>
      <t xml:space="preserve">Wissenschaftliche/r Mitarbeiter/in mit Zielrichtung Promotion (§ 28 Abs. 1 HmbHG)   </t>
    </r>
    <r>
      <rPr>
        <sz val="10"/>
        <color indexed="8"/>
        <rFont val="Arial"/>
        <family val="2"/>
      </rPr>
      <t xml:space="preserve">                                                                                                                                                                                                                              Lehre: unselbständig; bis zu 5 LVS bei Vollzeitbeschäftigung, entspr. Kürzung bei Teilzeit.                                                                                                                                     Promotion: Zur Vorbereitung der Promotion ist ein Arbeitszeitanteil von 1/3 der regelmäßigen wöchentlichen Arbeitszeitin der Funktionsbeschreibung anzugeben.</t>
    </r>
  </si>
  <si>
    <r>
      <rPr>
        <b/>
        <sz val="10"/>
        <color indexed="8"/>
        <rFont val="Arial"/>
        <family val="2"/>
      </rPr>
      <t xml:space="preserve">Wissenschaftliche/r Mitarbeiter/in mit Zielrichtung Erbringung zusätzlicher wissenschaftlicher Leistungen i. S. v. § 15 Abs. 4 Satz 2 HmbHG oder Habilitation (§ 28 Abs. 2 HmbHG)                                                                </t>
    </r>
    <r>
      <rPr>
        <sz val="10"/>
        <color indexed="8"/>
        <rFont val="Arial"/>
        <family val="2"/>
      </rPr>
      <t xml:space="preserve">                                                      Lehre: selbständig möglich; bis zu 6 LVS bei Vollzeitbeschäftigung, entspr. Kürzung bei Teilzeit.                                                                                                                                    Eigene wissenschaftliche Arbeit: mindestens 1/3 der Arbeitszeit (§ 28 Abs. 2 S. 3 HmbHG).</t>
    </r>
  </si>
  <si>
    <r>
      <rPr>
        <b/>
        <sz val="10"/>
        <color indexed="8"/>
        <rFont val="Arial"/>
        <family val="2"/>
      </rPr>
      <t xml:space="preserve">Wissenschaftliche/r Mitarbeiter/in (§ 28 Abs. 3 HmbHG)                                                                </t>
    </r>
    <r>
      <rPr>
        <sz val="10"/>
        <color indexed="8"/>
        <rFont val="Arial"/>
        <family val="2"/>
      </rPr>
      <t xml:space="preserve">                                                                                                                               Lehre: selbständig oder unselbständig; Umfang der Lehrverpflichtung abhängig von den anderen Aufgaben, § 34 Abs. 2 HmbHG; grundsätzlich höchstens 9 LVS.                                                                 </t>
    </r>
  </si>
  <si>
    <r>
      <rPr>
        <b/>
        <sz val="10"/>
        <color indexed="8"/>
        <rFont val="Arial"/>
        <family val="2"/>
      </rPr>
      <t xml:space="preserve">1. Lehreinheit   </t>
    </r>
    <r>
      <rPr>
        <sz val="10"/>
        <color indexed="8"/>
        <rFont val="Arial"/>
        <family val="2"/>
      </rPr>
      <t xml:space="preserve">                                                                                                                                                                                                                                                                                                                               Der Begriff der Lehreinheit ist in § 7 Abs. 2 der Verordnung über die Kapazitätsermittlung, die Curricularnormwerte und die Fest-setzung von Zulassungszahlen (Kapazitätsverordnung - KapVO) vom 14. Februar 1994, zuletzt geändert am 08.01.2010, definiert:</t>
    </r>
  </si>
  <si>
    <t>Erläuterungen</t>
  </si>
  <si>
    <t>Bitte benutzen Sie die Ausfüllhilfe in Registerkarte 1, die Felder werden automatisch befüllt.</t>
  </si>
  <si>
    <r>
      <rPr>
        <b/>
        <sz val="10"/>
        <color indexed="8"/>
        <rFont val="Arial"/>
        <family val="2"/>
      </rPr>
      <t xml:space="preserve">2. Lehrveranstaltungsstunde </t>
    </r>
    <r>
      <rPr>
        <sz val="10"/>
        <color indexed="8"/>
        <rFont val="Arial"/>
        <family val="2"/>
      </rPr>
      <t xml:space="preserve">                                                                                                                                                                                                                                                                                                                     </t>
    </r>
    <r>
      <rPr>
        <b/>
        <sz val="10"/>
        <color indexed="8"/>
        <rFont val="Arial"/>
        <family val="2"/>
      </rPr>
      <t>1 LVS</t>
    </r>
    <r>
      <rPr>
        <sz val="10"/>
        <color indexed="8"/>
        <rFont val="Arial"/>
        <family val="2"/>
      </rPr>
      <t xml:space="preserve"> bedeutet eine Unterrichtsstunde (45 Minuten) je Woche der Vorlesungszeit des Semesters mit einem Anrechnungsfaktor von 1. Die Anrechnungsfaktoren für verschiedene Arten von Lehrveranstaltungen ergeben sich aus § 4 LVVO. Bei der Schätzung des zeitlichen Gesamtaufwands mit Vor- und Nachbereitung für 1 LVS ist von 4 Stunden und einem Arbeitszeitanteil von 6,25 % der regelmäßigen wöchentlichen Arbeitszeit auszugehen. In der Funktionsbeschreibung soll der durchschnittliche zeitliche Gesamtaufwand für die verschiedenen Aufgaben dokumentiert werden.</t>
    </r>
  </si>
  <si>
    <r>
      <t xml:space="preserve">4. Arbeitszeit                                                                                                                                                                      </t>
    </r>
    <r>
      <rPr>
        <sz val="10"/>
        <color theme="1"/>
        <rFont val="Arial"/>
        <family val="2"/>
      </rPr>
      <t>Die Zeitangaben (Stunden/Woche) beziehen sich auf das gesamte Semester, nicht nur auf die Vorlesungszeit. Es handelt sich folglich um Mittelwerte.</t>
    </r>
  </si>
  <si>
    <r>
      <t xml:space="preserve">(Anm.: </t>
    </r>
    <r>
      <rPr>
        <b/>
        <i/>
        <sz val="12"/>
        <color indexed="10"/>
        <rFont val="Calibri"/>
        <family val="2"/>
      </rPr>
      <t>Bitte nutzen Sie diese Ausfüllhilfe, die Funktionsbeschreibung wird automatisch ausgefüllt.</t>
    </r>
    <r>
      <rPr>
        <b/>
        <i/>
        <sz val="10"/>
        <color indexed="10"/>
        <rFont val="Calibri"/>
        <family val="2"/>
      </rPr>
      <t xml:space="preserve"> </t>
    </r>
    <r>
      <rPr>
        <i/>
        <sz val="10"/>
        <color indexed="10"/>
        <rFont val="Calibri"/>
        <family val="2"/>
      </rPr>
      <t>Sollten bestimmte Fallkonstellationen nicht abbildbar sein, so können Sie die Blanko Funktionsbechreibung im Tabellenblatt 'Funktionsbeschreibung_Blanko' nutzen.)</t>
    </r>
  </si>
  <si>
    <t>UHH-AB H01</t>
  </si>
  <si>
    <t>bei mehreren Stellen bitte weitere VGP eintragen</t>
  </si>
  <si>
    <t xml:space="preserve"> VGP-Nr.:</t>
  </si>
  <si>
    <t xml:space="preserve"> Stellenplankapitel:</t>
  </si>
  <si>
    <t xml:space="preserve"> Beschäftigungsumfang</t>
  </si>
  <si>
    <t xml:space="preserve"> finanziert aus Etatmitteln</t>
  </si>
  <si>
    <t xml:space="preserve"> finanziert aus Drittmitteln</t>
  </si>
  <si>
    <t xml:space="preserve"> insgesamt</t>
  </si>
  <si>
    <t>% Stellenanteil aus anderen Mitteln (Etat, Berufungsmittel, HSP, Innovationsfonds, Overheads, etc.)</t>
  </si>
  <si>
    <t>% Stellenanteil aus Drittmitteln</t>
  </si>
  <si>
    <t>gesamter Stellenumfang</t>
  </si>
  <si>
    <r>
      <t xml:space="preserve">Achtung: </t>
    </r>
    <r>
      <rPr>
        <sz val="10"/>
        <color theme="1"/>
        <rFont val="Arial"/>
        <family val="2"/>
      </rPr>
      <t>Die Funktionsbeschreibung gilt vorbehaltlich des Inkrafttretens des HmbHG in der Form des Entwurfs vom 14.1.2014, voraussichtlich zum 01.07.2014</t>
    </r>
  </si>
  <si>
    <r>
      <t xml:space="preserve">Achtung: </t>
    </r>
    <r>
      <rPr>
        <sz val="10"/>
        <color theme="1"/>
        <rFont val="Arial"/>
        <family val="2"/>
      </rPr>
      <t>Die Funktionsbeschreibung gilt vorbehaltlich des Inkrafttretens des HmbHG in der Form des Entwurfs vom 14.01.2014, voraussichtlich zum 01.07.2014.</t>
    </r>
  </si>
  <si>
    <t>3. An die Fakultätsverwaltung: 1 Kopie übersenden an die/den Vorgesetzte/n, 2 Kopien an das Personalreferat (1x z. d. A.,    1x für die/den Beschäftigten), Original z. d. A. Funktionsbeschreibungen.</t>
  </si>
  <si>
    <t>Die Differenz ist noch aufzuteilen (vgl. 12 u. 13)</t>
  </si>
  <si>
    <t>wöchentl. Zeitanteil wird vom etatfinanzierten Beschäftigungsumfang errechnet</t>
  </si>
  <si>
    <t>LVS (Bitte beachten Sie bzgl. der Lehrverpflichtung die jeweiligen Dekanatsbeschlüsse Ihrer Fakultät)</t>
  </si>
  <si>
    <t>LVS Lehre (1 LVS = 6,25% Arbeitszeit)</t>
  </si>
  <si>
    <t>Grundlage für diesen Wert ist der etatfinanzierte Stellenanteil. Der Zeitanteil beträgt bei Postdoc- und Promotionsstellen mind. 1/3 der Arbeitszeit. Abweichungen nach oben sind möglich.</t>
  </si>
  <si>
    <t>Grundlage für diesen Wert ist der etatfinanzierte Stellenanteil. 1 LVS entspricht 6,25% der Arbeitszeit.</t>
  </si>
  <si>
    <t>§ 28 Abs. 3 HmbHG (Sonstige)</t>
  </si>
  <si>
    <t>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</si>
</sst>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d/mm/yy;@"/>
  </numFmts>
  <fonts count="43" x14ac:knownFonts="1">
    <font>
      <sz val="12"/>
      <color theme="1"/>
      <name val="Calibri"/>
      <family val="2"/>
      <scheme val="minor"/>
    </font>
    <font>
      <sz val="11"/>
      <color indexed="8"/>
      <name val="Arial"/>
      <family val="2"/>
    </font>
    <font>
      <b/>
      <sz val="11"/>
      <color indexed="8"/>
      <name val="Arial"/>
      <family val="2"/>
    </font>
    <font>
      <sz val="11"/>
      <name val="Arial"/>
      <family val="2"/>
    </font>
    <font>
      <sz val="10"/>
      <color indexed="8"/>
      <name val="Arial"/>
      <family val="2"/>
    </font>
    <font>
      <b/>
      <sz val="10"/>
      <color indexed="8"/>
      <name val="Arial"/>
      <family val="2"/>
    </font>
    <font>
      <sz val="8"/>
      <color indexed="8"/>
      <name val="Arial"/>
      <family val="2"/>
    </font>
    <font>
      <i/>
      <sz val="10"/>
      <color indexed="10"/>
      <name val="Calibri"/>
      <family val="2"/>
    </font>
    <font>
      <b/>
      <i/>
      <sz val="10"/>
      <color indexed="10"/>
      <name val="Calibri"/>
      <family val="2"/>
    </font>
    <font>
      <u/>
      <sz val="11"/>
      <color theme="10"/>
      <name val="Calibri"/>
      <family val="2"/>
    </font>
    <font>
      <sz val="11"/>
      <color theme="1"/>
      <name val="Arial"/>
      <family val="2"/>
    </font>
    <font>
      <u/>
      <sz val="11"/>
      <color theme="1"/>
      <name val="Arial"/>
      <family val="2"/>
    </font>
    <font>
      <sz val="10"/>
      <color theme="1"/>
      <name val="Arial"/>
      <family val="2"/>
    </font>
    <font>
      <i/>
      <sz val="11"/>
      <color rgb="FF0070C0"/>
      <name val="Calibri"/>
      <family val="2"/>
      <scheme val="minor"/>
    </font>
    <font>
      <b/>
      <sz val="11"/>
      <color theme="1"/>
      <name val="Calibri"/>
      <family val="2"/>
      <scheme val="minor"/>
    </font>
    <font>
      <sz val="11"/>
      <name val="Calibri"/>
      <family val="2"/>
      <scheme val="minor"/>
    </font>
    <font>
      <sz val="12"/>
      <color rgb="FFFF0000"/>
      <name val="Calibri"/>
      <family val="2"/>
      <scheme val="minor"/>
    </font>
    <font>
      <b/>
      <sz val="12"/>
      <color theme="1"/>
      <name val="Calibri"/>
      <family val="2"/>
      <scheme val="minor"/>
    </font>
    <font>
      <sz val="10"/>
      <name val="Calibri"/>
      <family val="2"/>
      <scheme val="minor"/>
    </font>
    <font>
      <i/>
      <sz val="12"/>
      <color rgb="FF0070C0"/>
      <name val="Calibri"/>
      <family val="2"/>
      <scheme val="minor"/>
    </font>
    <font>
      <i/>
      <sz val="12"/>
      <color theme="1"/>
      <name val="Calibri"/>
      <family val="2"/>
      <scheme val="minor"/>
    </font>
    <font>
      <sz val="12"/>
      <name val="Calibri"/>
      <family val="2"/>
      <scheme val="minor"/>
    </font>
    <font>
      <sz val="11"/>
      <color theme="1"/>
      <name val="Calibri"/>
      <family val="2"/>
      <scheme val="minor"/>
    </font>
    <font>
      <sz val="12"/>
      <color theme="1"/>
      <name val="Arial"/>
      <family val="2"/>
    </font>
    <font>
      <b/>
      <u/>
      <sz val="11"/>
      <color theme="1"/>
      <name val="Arial"/>
      <family val="2"/>
    </font>
    <font>
      <sz val="10"/>
      <color theme="1"/>
      <name val="Calibri"/>
      <family val="2"/>
      <scheme val="minor"/>
    </font>
    <font>
      <b/>
      <u/>
      <sz val="10"/>
      <color theme="1"/>
      <name val="Arial"/>
      <family val="2"/>
    </font>
    <font>
      <b/>
      <u/>
      <sz val="12"/>
      <color theme="1"/>
      <name val="Arial"/>
      <family val="2"/>
    </font>
    <font>
      <b/>
      <sz val="12"/>
      <name val="Calibri"/>
      <family val="2"/>
      <scheme val="minor"/>
    </font>
    <font>
      <sz val="11"/>
      <color rgb="FF0070C0"/>
      <name val="Calibri"/>
      <family val="2"/>
      <scheme val="minor"/>
    </font>
    <font>
      <i/>
      <sz val="10"/>
      <color rgb="FFFF0000"/>
      <name val="Calibri"/>
      <family val="2"/>
      <scheme val="minor"/>
    </font>
    <font>
      <b/>
      <sz val="11"/>
      <color theme="1"/>
      <name val="Arial"/>
      <family val="2"/>
    </font>
    <font>
      <sz val="9"/>
      <color theme="1"/>
      <name val="Arial"/>
      <family val="2"/>
    </font>
    <font>
      <sz val="11"/>
      <color rgb="FFFF0000"/>
      <name val="Arial"/>
      <family val="2"/>
    </font>
    <font>
      <sz val="11"/>
      <color rgb="FFFF0000"/>
      <name val="Calibri"/>
      <family val="2"/>
      <scheme val="minor"/>
    </font>
    <font>
      <b/>
      <sz val="14"/>
      <color theme="1"/>
      <name val="Arial"/>
      <family val="2"/>
    </font>
    <font>
      <b/>
      <sz val="10.5"/>
      <color theme="1"/>
      <name val="Arial"/>
      <family val="2"/>
    </font>
    <font>
      <b/>
      <sz val="10"/>
      <color theme="1"/>
      <name val="Arial"/>
      <family val="2"/>
    </font>
    <font>
      <b/>
      <i/>
      <sz val="12"/>
      <color indexed="10"/>
      <name val="Calibri"/>
      <family val="2"/>
    </font>
    <font>
      <b/>
      <u/>
      <sz val="14"/>
      <color theme="1"/>
      <name val="Calibri"/>
      <family val="2"/>
      <scheme val="minor"/>
    </font>
    <font>
      <sz val="12"/>
      <name val="Calibri"/>
      <family val="2"/>
    </font>
    <font>
      <sz val="12"/>
      <color rgb="FFFF0000"/>
      <name val="Arial"/>
      <family val="2"/>
    </font>
    <font>
      <u/>
      <sz val="12"/>
      <color theme="1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indexed="9"/>
      </patternFill>
    </fill>
    <fill>
      <patternFill patternType="solid">
        <fgColor rgb="FFFFFF00"/>
        <bgColor indexed="64"/>
      </patternFill>
    </fill>
  </fills>
  <borders count="19">
    <border>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theme="4" tint="-0.24994659260841701"/>
      </bottom>
      <diagonal/>
    </border>
    <border>
      <left style="thin">
        <color auto="1"/>
      </left>
      <right style="thin">
        <color auto="1"/>
      </right>
      <top style="medium">
        <color theme="4" tint="-0.24994659260841701"/>
      </top>
      <bottom style="medium">
        <color theme="4" tint="-0.24994659260841701"/>
      </bottom>
      <diagonal/>
    </border>
    <border>
      <left style="thin">
        <color auto="1"/>
      </left>
      <right style="thin">
        <color auto="1"/>
      </right>
      <top style="medium">
        <color theme="4" tint="-0.24994659260841701"/>
      </top>
      <bottom style="thin">
        <color auto="1"/>
      </bottom>
      <diagonal/>
    </border>
  </borders>
  <cellStyleXfs count="2">
    <xf numFmtId="0" fontId="0" fillId="0" borderId="0"/>
    <xf numFmtId="0" fontId="9" fillId="0" borderId="0" applyNumberFormat="0" applyFill="0" applyBorder="0" applyAlignment="0" applyProtection="0">
      <alignment vertical="top"/>
      <protection locked="0"/>
    </xf>
  </cellStyleXfs>
  <cellXfs count="301">
    <xf numFmtId="0" fontId="0" fillId="0" borderId="0" xfId="0"/>
    <xf numFmtId="0" fontId="11" fillId="2" borderId="4" xfId="0" applyFont="1" applyFill="1" applyBorder="1" applyAlignment="1" applyProtection="1">
      <alignment vertical="center" wrapText="1"/>
      <protection locked="0"/>
    </xf>
    <xf numFmtId="0" fontId="10" fillId="2" borderId="4" xfId="0" applyFont="1" applyFill="1" applyBorder="1" applyProtection="1">
      <protection locked="0"/>
    </xf>
    <xf numFmtId="0" fontId="12" fillId="2" borderId="4" xfId="0" applyFont="1" applyFill="1" applyBorder="1" applyProtection="1">
      <protection locked="0"/>
    </xf>
    <xf numFmtId="0" fontId="0" fillId="3" borderId="0" xfId="0" applyFill="1" applyProtection="1"/>
    <xf numFmtId="0" fontId="13" fillId="3" borderId="0" xfId="0" applyFont="1" applyFill="1" applyProtection="1"/>
    <xf numFmtId="14" fontId="13" fillId="2" borderId="0" xfId="0" applyNumberFormat="1" applyFont="1" applyFill="1" applyProtection="1">
      <protection locked="0"/>
    </xf>
    <xf numFmtId="0" fontId="13" fillId="2" borderId="0" xfId="0" applyFont="1" applyFill="1" applyProtection="1">
      <protection locked="0"/>
    </xf>
    <xf numFmtId="49" fontId="13" fillId="2" borderId="0" xfId="0" applyNumberFormat="1" applyFont="1" applyFill="1" applyAlignment="1" applyProtection="1">
      <alignment horizontal="left"/>
      <protection locked="0"/>
    </xf>
    <xf numFmtId="0" fontId="13" fillId="2" borderId="0" xfId="0" applyFont="1" applyFill="1" applyAlignment="1" applyProtection="1">
      <alignment horizontal="right"/>
      <protection locked="0"/>
    </xf>
    <xf numFmtId="49" fontId="13" fillId="2" borderId="0" xfId="0" applyNumberFormat="1" applyFont="1" applyFill="1" applyAlignment="1" applyProtection="1">
      <alignment horizontal="right"/>
      <protection locked="0"/>
    </xf>
    <xf numFmtId="0" fontId="14" fillId="4" borderId="16" xfId="0" applyFont="1" applyFill="1" applyBorder="1" applyProtection="1"/>
    <xf numFmtId="0" fontId="0" fillId="3" borderId="0" xfId="0" quotePrefix="1" applyFill="1" applyProtection="1"/>
    <xf numFmtId="14" fontId="13" fillId="3" borderId="0" xfId="0" applyNumberFormat="1" applyFont="1" applyFill="1" applyProtection="1"/>
    <xf numFmtId="0" fontId="16" fillId="3" borderId="0" xfId="0" applyNumberFormat="1" applyFont="1" applyFill="1" applyProtection="1"/>
    <xf numFmtId="0" fontId="15" fillId="3" borderId="0" xfId="0" applyFont="1" applyFill="1" applyAlignment="1" applyProtection="1">
      <alignment horizontal="right"/>
    </xf>
    <xf numFmtId="0" fontId="0" fillId="3" borderId="0" xfId="0" applyFill="1" applyAlignment="1" applyProtection="1">
      <alignment vertical="top" wrapText="1"/>
    </xf>
    <xf numFmtId="0" fontId="9" fillId="3" borderId="0" xfId="1" applyFill="1" applyAlignment="1" applyProtection="1">
      <alignment vertical="top" wrapText="1"/>
    </xf>
    <xf numFmtId="49" fontId="13" fillId="3" borderId="0" xfId="0" applyNumberFormat="1" applyFont="1" applyFill="1" applyAlignment="1" applyProtection="1">
      <alignment horizontal="left"/>
    </xf>
    <xf numFmtId="0" fontId="17" fillId="3" borderId="0" xfId="0" applyFont="1" applyFill="1" applyProtection="1"/>
    <xf numFmtId="0" fontId="0" fillId="3" borderId="0" xfId="0" applyFill="1" applyAlignment="1" applyProtection="1">
      <alignment horizontal="right"/>
    </xf>
    <xf numFmtId="49" fontId="18" fillId="5" borderId="7" xfId="0" applyNumberFormat="1" applyFont="1" applyFill="1" applyBorder="1" applyAlignment="1" applyProtection="1">
      <alignment horizontal="center" vertical="center" wrapText="1"/>
    </xf>
    <xf numFmtId="49" fontId="18" fillId="3" borderId="7" xfId="0" applyNumberFormat="1" applyFont="1" applyFill="1" applyBorder="1" applyAlignment="1" applyProtection="1">
      <alignment horizontal="center" vertical="center" wrapText="1"/>
    </xf>
    <xf numFmtId="49" fontId="18" fillId="0" borderId="7" xfId="0" applyNumberFormat="1" applyFont="1" applyFill="1" applyBorder="1" applyAlignment="1" applyProtection="1">
      <alignment horizontal="left" vertical="center" wrapText="1"/>
    </xf>
    <xf numFmtId="49" fontId="18" fillId="0" borderId="7" xfId="0" applyNumberFormat="1" applyFont="1" applyFill="1" applyBorder="1" applyAlignment="1" applyProtection="1">
      <alignment vertical="center" wrapText="1"/>
    </xf>
    <xf numFmtId="164" fontId="18" fillId="0" borderId="7" xfId="0" applyNumberFormat="1" applyFont="1" applyFill="1" applyBorder="1" applyAlignment="1" applyProtection="1">
      <alignment horizontal="left" vertical="center" wrapText="1"/>
    </xf>
    <xf numFmtId="0" fontId="18" fillId="0" borderId="7" xfId="0" applyNumberFormat="1" applyFont="1" applyFill="1" applyBorder="1" applyAlignment="1" applyProtection="1">
      <alignment horizontal="left" vertical="center" wrapText="1"/>
    </xf>
    <xf numFmtId="0" fontId="18" fillId="0" borderId="7" xfId="0" applyNumberFormat="1" applyFont="1" applyFill="1" applyBorder="1" applyAlignment="1" applyProtection="1">
      <alignment vertical="center" wrapText="1"/>
    </xf>
    <xf numFmtId="0" fontId="18" fillId="0" borderId="7" xfId="0" applyNumberFormat="1" applyFont="1" applyFill="1" applyBorder="1" applyAlignment="1" applyProtection="1">
      <alignment horizontal="left" vertical="center"/>
    </xf>
    <xf numFmtId="0" fontId="19" fillId="2" borderId="0" xfId="0" applyFont="1" applyFill="1" applyProtection="1">
      <protection locked="0"/>
    </xf>
    <xf numFmtId="0" fontId="0" fillId="0" borderId="0" xfId="0" applyProtection="1"/>
    <xf numFmtId="0" fontId="10" fillId="3" borderId="0" xfId="0" applyFont="1" applyFill="1" applyBorder="1" applyAlignment="1" applyProtection="1"/>
    <xf numFmtId="14" fontId="10" fillId="3" borderId="1" xfId="0" applyNumberFormat="1" applyFont="1" applyFill="1" applyBorder="1" applyProtection="1"/>
    <xf numFmtId="0" fontId="20" fillId="3" borderId="0" xfId="0" applyFont="1" applyFill="1" applyProtection="1"/>
    <xf numFmtId="10" fontId="17" fillId="3" borderId="0" xfId="0" applyNumberFormat="1" applyFont="1" applyFill="1" applyProtection="1"/>
    <xf numFmtId="10" fontId="0" fillId="3" borderId="0" xfId="0" applyNumberFormat="1" applyFill="1" applyProtection="1"/>
    <xf numFmtId="0" fontId="10" fillId="3" borderId="3" xfId="0" applyFont="1" applyFill="1" applyBorder="1" applyAlignment="1" applyProtection="1">
      <alignment horizontal="left"/>
    </xf>
    <xf numFmtId="0" fontId="10" fillId="3" borderId="10" xfId="0" applyFont="1" applyFill="1" applyBorder="1" applyAlignment="1" applyProtection="1">
      <alignment horizontal="right"/>
    </xf>
    <xf numFmtId="0" fontId="0" fillId="3" borderId="0" xfId="0" applyFill="1" applyAlignment="1" applyProtection="1">
      <alignment wrapText="1"/>
    </xf>
    <xf numFmtId="0" fontId="10" fillId="3" borderId="11" xfId="0" applyFont="1" applyFill="1" applyBorder="1" applyAlignment="1" applyProtection="1">
      <alignment horizontal="left"/>
    </xf>
    <xf numFmtId="2" fontId="10" fillId="3" borderId="10" xfId="0" applyNumberFormat="1" applyFont="1" applyFill="1" applyBorder="1" applyProtection="1"/>
    <xf numFmtId="0" fontId="10" fillId="3" borderId="12" xfId="0" applyFont="1" applyFill="1" applyBorder="1" applyAlignment="1" applyProtection="1">
      <alignment horizontal="left"/>
    </xf>
    <xf numFmtId="2" fontId="10" fillId="3" borderId="5" xfId="0" applyNumberFormat="1" applyFont="1" applyFill="1" applyBorder="1" applyProtection="1"/>
    <xf numFmtId="10" fontId="20" fillId="3" borderId="0" xfId="0" applyNumberFormat="1" applyFont="1" applyFill="1" applyProtection="1"/>
    <xf numFmtId="0" fontId="10" fillId="3" borderId="13" xfId="0" applyFont="1" applyFill="1" applyBorder="1" applyAlignment="1" applyProtection="1">
      <alignment horizontal="left"/>
    </xf>
    <xf numFmtId="0" fontId="20" fillId="3" borderId="0" xfId="0" applyFont="1" applyFill="1" applyAlignment="1" applyProtection="1"/>
    <xf numFmtId="0" fontId="10" fillId="3" borderId="13" xfId="0" applyFont="1" applyFill="1" applyBorder="1" applyAlignment="1" applyProtection="1"/>
    <xf numFmtId="0" fontId="10" fillId="3" borderId="14" xfId="0" applyFont="1" applyFill="1" applyBorder="1" applyAlignment="1" applyProtection="1">
      <alignment horizontal="right"/>
    </xf>
    <xf numFmtId="0" fontId="10" fillId="0" borderId="14" xfId="0" applyFont="1" applyBorder="1" applyAlignment="1" applyProtection="1">
      <alignment horizontal="right"/>
    </xf>
    <xf numFmtId="2" fontId="10" fillId="3" borderId="13" xfId="0" applyNumberFormat="1" applyFont="1" applyFill="1" applyBorder="1" applyAlignment="1" applyProtection="1">
      <alignment horizontal="right"/>
    </xf>
    <xf numFmtId="2" fontId="3" fillId="3" borderId="14" xfId="0" applyNumberFormat="1" applyFont="1" applyFill="1" applyBorder="1" applyAlignment="1" applyProtection="1">
      <alignment horizontal="right"/>
    </xf>
    <xf numFmtId="2" fontId="10" fillId="3" borderId="7" xfId="0" applyNumberFormat="1" applyFont="1" applyFill="1" applyBorder="1" applyProtection="1"/>
    <xf numFmtId="0" fontId="21" fillId="3" borderId="0" xfId="0" applyFont="1" applyFill="1" applyProtection="1"/>
    <xf numFmtId="0" fontId="0" fillId="3" borderId="9" xfId="0" applyFill="1" applyBorder="1" applyProtection="1"/>
    <xf numFmtId="49" fontId="3" fillId="3" borderId="0" xfId="0" applyNumberFormat="1" applyFont="1" applyFill="1" applyBorder="1" applyAlignment="1" applyProtection="1">
      <alignment horizontal="center"/>
    </xf>
    <xf numFmtId="0" fontId="10" fillId="0" borderId="11" xfId="0" applyFont="1" applyBorder="1" applyProtection="1"/>
    <xf numFmtId="0" fontId="10" fillId="3" borderId="1" xfId="0" applyFont="1" applyFill="1" applyBorder="1" applyAlignment="1" applyProtection="1">
      <alignment horizontal="right"/>
    </xf>
    <xf numFmtId="0" fontId="10" fillId="3" borderId="12" xfId="0" applyFont="1" applyFill="1" applyBorder="1" applyAlignment="1" applyProtection="1">
      <alignment horizontal="center" vertical="center" wrapText="1"/>
    </xf>
    <xf numFmtId="0" fontId="10" fillId="3" borderId="2" xfId="0" applyFont="1" applyFill="1" applyBorder="1" applyAlignment="1" applyProtection="1">
      <alignment horizontal="right"/>
    </xf>
    <xf numFmtId="0" fontId="10" fillId="3" borderId="11" xfId="0" applyFont="1" applyFill="1" applyBorder="1" applyProtection="1"/>
    <xf numFmtId="0" fontId="0" fillId="3" borderId="10" xfId="0" applyFill="1" applyBorder="1" applyProtection="1"/>
    <xf numFmtId="0" fontId="0" fillId="3" borderId="0" xfId="0" applyFill="1" applyAlignment="1" applyProtection="1">
      <alignment horizontal="center"/>
    </xf>
    <xf numFmtId="0" fontId="22" fillId="3" borderId="11" xfId="0" applyFont="1" applyFill="1" applyBorder="1" applyAlignment="1" applyProtection="1">
      <alignment horizontal="right"/>
    </xf>
    <xf numFmtId="0" fontId="0" fillId="3" borderId="5" xfId="0" applyFill="1" applyBorder="1" applyProtection="1"/>
    <xf numFmtId="0" fontId="10" fillId="3" borderId="11" xfId="0" applyFont="1" applyFill="1" applyBorder="1" applyAlignment="1" applyProtection="1">
      <alignment horizontal="right"/>
    </xf>
    <xf numFmtId="0" fontId="23" fillId="3" borderId="0" xfId="0" applyFont="1" applyFill="1" applyBorder="1" applyProtection="1"/>
    <xf numFmtId="0" fontId="0" fillId="3" borderId="0" xfId="0" applyFill="1" applyAlignment="1" applyProtection="1">
      <alignment horizontal="left"/>
    </xf>
    <xf numFmtId="0" fontId="23" fillId="3" borderId="0" xfId="0" applyFont="1" applyFill="1" applyProtection="1"/>
    <xf numFmtId="0" fontId="10" fillId="3" borderId="0" xfId="0" applyFont="1" applyFill="1" applyProtection="1"/>
    <xf numFmtId="0" fontId="10" fillId="0" borderId="0" xfId="0" applyFont="1" applyProtection="1"/>
    <xf numFmtId="0" fontId="10" fillId="3" borderId="0" xfId="0" applyFont="1" applyFill="1" applyBorder="1" applyAlignment="1" applyProtection="1">
      <alignment horizontal="left"/>
    </xf>
    <xf numFmtId="0" fontId="24" fillId="3" borderId="0" xfId="0" applyFont="1" applyFill="1" applyAlignment="1" applyProtection="1">
      <alignment vertical="center"/>
    </xf>
    <xf numFmtId="0" fontId="10" fillId="2" borderId="0" xfId="0" applyFont="1" applyFill="1" applyBorder="1" applyProtection="1"/>
    <xf numFmtId="0" fontId="22" fillId="3" borderId="0" xfId="0" applyFont="1" applyFill="1" applyProtection="1"/>
    <xf numFmtId="0" fontId="12" fillId="3" borderId="0" xfId="0" applyFont="1" applyFill="1" applyProtection="1"/>
    <xf numFmtId="0" fontId="25" fillId="3" borderId="0" xfId="0" applyFont="1" applyFill="1" applyProtection="1"/>
    <xf numFmtId="0" fontId="25" fillId="3" borderId="0" xfId="0" applyFont="1" applyFill="1" applyAlignment="1" applyProtection="1">
      <alignment horizontal="left"/>
    </xf>
    <xf numFmtId="0" fontId="12" fillId="3" borderId="0" xfId="0" applyFont="1" applyFill="1" applyBorder="1" applyAlignment="1" applyProtection="1">
      <alignment horizontal="left"/>
    </xf>
    <xf numFmtId="0" fontId="12" fillId="3" borderId="0" xfId="0" applyFont="1" applyFill="1" applyBorder="1" applyAlignment="1" applyProtection="1"/>
    <xf numFmtId="0" fontId="12" fillId="0" borderId="0" xfId="0" applyFont="1" applyBorder="1" applyAlignment="1" applyProtection="1">
      <alignment horizontal="left"/>
    </xf>
    <xf numFmtId="0" fontId="26" fillId="3" borderId="0" xfId="0" applyFont="1" applyFill="1" applyBorder="1" applyAlignment="1" applyProtection="1">
      <alignment vertical="center"/>
    </xf>
    <xf numFmtId="0" fontId="25" fillId="3" borderId="0" xfId="0" applyFont="1" applyFill="1" applyBorder="1" applyAlignment="1" applyProtection="1">
      <alignment vertical="center"/>
    </xf>
    <xf numFmtId="0" fontId="25" fillId="3" borderId="0" xfId="0" applyFont="1" applyFill="1" applyAlignment="1" applyProtection="1">
      <alignment vertical="center"/>
    </xf>
    <xf numFmtId="0" fontId="27" fillId="3" borderId="0" xfId="0" applyFont="1" applyFill="1" applyAlignment="1" applyProtection="1">
      <alignment vertical="top" wrapText="1"/>
    </xf>
    <xf numFmtId="0" fontId="0" fillId="3" borderId="0" xfId="0" applyFill="1" applyProtection="1">
      <protection locked="0"/>
    </xf>
    <xf numFmtId="49" fontId="13" fillId="3" borderId="0" xfId="0" applyNumberFormat="1" applyFont="1" applyFill="1" applyAlignment="1" applyProtection="1">
      <alignment horizontal="left"/>
      <protection locked="0"/>
    </xf>
    <xf numFmtId="0" fontId="19" fillId="2" borderId="0" xfId="0" applyNumberFormat="1" applyFont="1" applyFill="1" applyProtection="1"/>
    <xf numFmtId="49" fontId="13" fillId="3" borderId="0" xfId="0" applyNumberFormat="1" applyFont="1" applyFill="1" applyAlignment="1" applyProtection="1">
      <alignment horizontal="left" wrapText="1"/>
      <protection locked="0"/>
    </xf>
    <xf numFmtId="0" fontId="0" fillId="3" borderId="0" xfId="0" applyFont="1" applyFill="1" applyProtection="1"/>
    <xf numFmtId="0" fontId="9" fillId="4" borderId="0" xfId="1" applyFill="1" applyBorder="1" applyAlignment="1" applyProtection="1"/>
    <xf numFmtId="14" fontId="28" fillId="3" borderId="0" xfId="0" applyNumberFormat="1" applyFont="1" applyFill="1" applyProtection="1"/>
    <xf numFmtId="49" fontId="13" fillId="3" borderId="0" xfId="0" applyNumberFormat="1" applyFont="1" applyFill="1" applyAlignment="1" applyProtection="1">
      <alignment horizontal="left" vertical="top" wrapText="1"/>
    </xf>
    <xf numFmtId="49" fontId="15" fillId="3" borderId="0" xfId="0" applyNumberFormat="1" applyFont="1" applyFill="1" applyAlignment="1" applyProtection="1">
      <alignment horizontal="left" vertical="top" wrapText="1"/>
    </xf>
    <xf numFmtId="49" fontId="29" fillId="3" borderId="0" xfId="0" applyNumberFormat="1" applyFont="1" applyFill="1" applyAlignment="1" applyProtection="1">
      <alignment horizontal="left" vertical="top" wrapText="1"/>
    </xf>
    <xf numFmtId="2" fontId="0" fillId="3" borderId="0" xfId="0" applyNumberFormat="1" applyFill="1" applyProtection="1"/>
    <xf numFmtId="49" fontId="0" fillId="3" borderId="0" xfId="0" applyNumberFormat="1" applyFill="1" applyProtection="1"/>
    <xf numFmtId="49" fontId="18" fillId="3" borderId="7" xfId="0" applyNumberFormat="1" applyFont="1" applyFill="1" applyBorder="1" applyAlignment="1" applyProtection="1">
      <alignment horizontal="left" vertical="center" wrapText="1"/>
    </xf>
    <xf numFmtId="49" fontId="13" fillId="3" borderId="0" xfId="0" applyNumberFormat="1" applyFont="1" applyFill="1" applyAlignment="1" applyProtection="1">
      <alignment horizontal="left" wrapText="1"/>
    </xf>
    <xf numFmtId="2" fontId="13" fillId="2" borderId="0" xfId="0" applyNumberFormat="1" applyFont="1" applyFill="1" applyAlignment="1" applyProtection="1">
      <alignment horizontal="right" vertical="top" wrapText="1"/>
      <protection locked="0"/>
    </xf>
    <xf numFmtId="2" fontId="17" fillId="3" borderId="4" xfId="0" applyNumberFormat="1" applyFont="1" applyFill="1" applyBorder="1" applyProtection="1"/>
    <xf numFmtId="49" fontId="13" fillId="3" borderId="0" xfId="0" applyNumberFormat="1" applyFont="1" applyFill="1" applyAlignment="1" applyProtection="1">
      <alignment horizontal="left" vertical="top" wrapText="1"/>
    </xf>
    <xf numFmtId="49" fontId="28" fillId="3" borderId="0" xfId="0" applyNumberFormat="1" applyFont="1" applyFill="1" applyAlignment="1" applyProtection="1">
      <alignment horizontal="left" vertical="top" wrapText="1"/>
    </xf>
    <xf numFmtId="0" fontId="12" fillId="3" borderId="0" xfId="0" applyNumberFormat="1" applyFont="1" applyFill="1" applyAlignment="1" applyProtection="1">
      <alignment horizontal="left" vertical="top" wrapText="1"/>
    </xf>
    <xf numFmtId="0" fontId="0" fillId="3" borderId="0" xfId="0" applyFill="1"/>
    <xf numFmtId="0" fontId="9" fillId="4" borderId="17" xfId="1" applyFill="1" applyBorder="1" applyAlignment="1" applyProtection="1">
      <protection locked="0"/>
    </xf>
    <xf numFmtId="0" fontId="9" fillId="4" borderId="18" xfId="1" applyFill="1" applyBorder="1" applyAlignment="1" applyProtection="1">
      <protection locked="0"/>
    </xf>
    <xf numFmtId="0" fontId="9" fillId="4" borderId="7" xfId="1" applyFill="1" applyBorder="1" applyAlignment="1" applyProtection="1">
      <protection locked="0"/>
    </xf>
    <xf numFmtId="0" fontId="12" fillId="3" borderId="0" xfId="0" applyFont="1" applyFill="1" applyAlignment="1">
      <alignment vertical="top" wrapText="1"/>
    </xf>
    <xf numFmtId="0" fontId="39" fillId="3" borderId="0" xfId="0" applyFont="1" applyFill="1" applyProtection="1"/>
    <xf numFmtId="0" fontId="33" fillId="3" borderId="0" xfId="0" applyFont="1" applyFill="1" applyBorder="1" applyAlignment="1" applyProtection="1">
      <alignment horizontal="left"/>
    </xf>
    <xf numFmtId="49" fontId="13" fillId="2" borderId="0" xfId="0" applyNumberFormat="1" applyFont="1" applyFill="1" applyAlignment="1" applyProtection="1">
      <alignment horizontal="left"/>
      <protection locked="0"/>
    </xf>
    <xf numFmtId="0" fontId="10" fillId="3" borderId="12" xfId="0" applyFont="1" applyFill="1" applyBorder="1" applyAlignment="1" applyProtection="1">
      <alignment horizontal="left"/>
    </xf>
    <xf numFmtId="0" fontId="10" fillId="3" borderId="10" xfId="0" applyFont="1" applyFill="1" applyBorder="1" applyAlignment="1" applyProtection="1">
      <alignment horizontal="left"/>
    </xf>
    <xf numFmtId="0" fontId="10" fillId="3" borderId="8" xfId="0" applyFont="1" applyFill="1" applyBorder="1" applyAlignment="1" applyProtection="1">
      <alignment horizontal="left"/>
    </xf>
    <xf numFmtId="0" fontId="10" fillId="3" borderId="5" xfId="0" applyFont="1" applyFill="1" applyBorder="1" applyAlignment="1" applyProtection="1">
      <alignment horizontal="left"/>
    </xf>
    <xf numFmtId="0" fontId="10" fillId="3" borderId="0" xfId="0" applyFont="1" applyFill="1" applyBorder="1" applyAlignment="1" applyProtection="1">
      <alignment horizontal="left"/>
    </xf>
    <xf numFmtId="0" fontId="10" fillId="3" borderId="11" xfId="0" applyFont="1" applyFill="1" applyBorder="1" applyAlignment="1" applyProtection="1">
      <alignment horizontal="left"/>
    </xf>
    <xf numFmtId="14" fontId="10" fillId="0" borderId="0" xfId="0" applyNumberFormat="1" applyFont="1" applyProtection="1"/>
    <xf numFmtId="0" fontId="10" fillId="3" borderId="8" xfId="0" applyFont="1" applyFill="1" applyBorder="1" applyAlignment="1" applyProtection="1">
      <alignment horizontal="right"/>
    </xf>
    <xf numFmtId="1" fontId="10" fillId="3" borderId="10" xfId="0" applyNumberFormat="1" applyFont="1" applyFill="1" applyBorder="1" applyAlignment="1" applyProtection="1">
      <alignment horizontal="right"/>
    </xf>
    <xf numFmtId="1" fontId="10" fillId="3" borderId="5" xfId="0" applyNumberFormat="1" applyFont="1" applyFill="1" applyBorder="1" applyAlignment="1" applyProtection="1">
      <alignment horizontal="right"/>
    </xf>
    <xf numFmtId="14" fontId="0" fillId="3" borderId="0" xfId="0" applyNumberFormat="1" applyFill="1" applyProtection="1"/>
    <xf numFmtId="165" fontId="10" fillId="2" borderId="4" xfId="0" applyNumberFormat="1" applyFont="1" applyFill="1" applyBorder="1" applyAlignment="1" applyProtection="1">
      <alignment vertical="center" wrapText="1"/>
      <protection locked="0"/>
    </xf>
    <xf numFmtId="0" fontId="0" fillId="0" borderId="14" xfId="0" applyBorder="1" applyProtection="1"/>
    <xf numFmtId="0" fontId="0" fillId="3" borderId="1" xfId="0" applyFill="1" applyBorder="1" applyProtection="1"/>
    <xf numFmtId="0" fontId="0" fillId="0" borderId="0" xfId="0" applyBorder="1" applyProtection="1"/>
    <xf numFmtId="0" fontId="0" fillId="3" borderId="0" xfId="0" applyFill="1" applyBorder="1" applyProtection="1"/>
    <xf numFmtId="0" fontId="10" fillId="3" borderId="0" xfId="0" applyFont="1" applyFill="1" applyBorder="1" applyAlignment="1" applyProtection="1">
      <alignment horizontal="right"/>
    </xf>
    <xf numFmtId="0" fontId="0" fillId="3" borderId="8" xfId="0" applyFill="1" applyBorder="1" applyProtection="1"/>
    <xf numFmtId="2" fontId="10" fillId="3" borderId="8" xfId="0" applyNumberFormat="1" applyFont="1" applyFill="1" applyBorder="1" applyAlignment="1" applyProtection="1"/>
    <xf numFmtId="0" fontId="0" fillId="0" borderId="9" xfId="0" applyBorder="1" applyProtection="1"/>
    <xf numFmtId="2" fontId="10" fillId="3" borderId="9" xfId="0" applyNumberFormat="1" applyFont="1" applyFill="1" applyBorder="1" applyAlignment="1" applyProtection="1"/>
    <xf numFmtId="2" fontId="10" fillId="3" borderId="1" xfId="0" applyNumberFormat="1" applyFont="1" applyFill="1" applyBorder="1" applyProtection="1"/>
    <xf numFmtId="0" fontId="0" fillId="3" borderId="2" xfId="0" applyFill="1" applyBorder="1" applyProtection="1"/>
    <xf numFmtId="0" fontId="10" fillId="3" borderId="1" xfId="0" applyFont="1" applyFill="1" applyBorder="1" applyAlignment="1" applyProtection="1">
      <protection locked="0"/>
    </xf>
    <xf numFmtId="0" fontId="0" fillId="3" borderId="14" xfId="0" applyFill="1" applyBorder="1" applyProtection="1"/>
    <xf numFmtId="0" fontId="10" fillId="3" borderId="7" xfId="0" applyFont="1" applyFill="1" applyBorder="1" applyAlignment="1" applyProtection="1">
      <alignment horizontal="right"/>
    </xf>
    <xf numFmtId="2" fontId="10" fillId="3" borderId="7" xfId="0" applyNumberFormat="1" applyFont="1" applyFill="1" applyBorder="1" applyAlignment="1" applyProtection="1">
      <alignment horizontal="right"/>
    </xf>
    <xf numFmtId="0" fontId="10" fillId="3" borderId="12" xfId="0" applyFont="1" applyFill="1" applyBorder="1" applyAlignment="1" applyProtection="1">
      <alignment horizontal="left"/>
    </xf>
    <xf numFmtId="0" fontId="10" fillId="3" borderId="2" xfId="0" applyFont="1" applyFill="1" applyBorder="1" applyAlignment="1" applyProtection="1">
      <alignment horizontal="left"/>
    </xf>
    <xf numFmtId="0" fontId="10" fillId="3" borderId="3" xfId="0" applyFont="1" applyFill="1" applyBorder="1" applyAlignment="1" applyProtection="1"/>
    <xf numFmtId="0" fontId="10" fillId="3" borderId="9" xfId="0" applyFont="1" applyFill="1" applyBorder="1" applyAlignment="1" applyProtection="1"/>
    <xf numFmtId="2" fontId="10" fillId="3" borderId="7" xfId="0" applyNumberFormat="1" applyFont="1" applyFill="1" applyBorder="1" applyAlignment="1" applyProtection="1"/>
    <xf numFmtId="14" fontId="15" fillId="3" borderId="0" xfId="0" applyNumberFormat="1" applyFont="1" applyFill="1" applyAlignment="1" applyProtection="1">
      <alignment horizontal="left"/>
    </xf>
    <xf numFmtId="2" fontId="10" fillId="3" borderId="10" xfId="0" applyNumberFormat="1" applyFont="1" applyFill="1" applyBorder="1" applyAlignment="1" applyProtection="1">
      <alignment horizontal="right"/>
    </xf>
    <xf numFmtId="2" fontId="10" fillId="3" borderId="0" xfId="0" applyNumberFormat="1" applyFont="1" applyFill="1" applyBorder="1" applyProtection="1"/>
    <xf numFmtId="10" fontId="0" fillId="3" borderId="0" xfId="0" applyNumberFormat="1" applyFill="1" applyBorder="1" applyProtection="1"/>
    <xf numFmtId="0" fontId="3" fillId="2" borderId="0" xfId="0" applyNumberFormat="1" applyFont="1" applyFill="1" applyBorder="1" applyAlignment="1" applyProtection="1">
      <alignment horizontal="center"/>
      <protection locked="0"/>
    </xf>
    <xf numFmtId="2" fontId="10" fillId="3" borderId="14" xfId="0" applyNumberFormat="1" applyFont="1" applyFill="1" applyBorder="1" applyProtection="1"/>
    <xf numFmtId="0" fontId="10" fillId="3" borderId="9" xfId="0" applyFont="1" applyFill="1" applyBorder="1" applyAlignment="1" applyProtection="1">
      <alignment horizontal="right"/>
    </xf>
    <xf numFmtId="0" fontId="0" fillId="3" borderId="0" xfId="0" applyFont="1" applyFill="1" applyAlignment="1" applyProtection="1">
      <alignment vertical="top"/>
    </xf>
    <xf numFmtId="0" fontId="21" fillId="3" borderId="0" xfId="0" applyFont="1" applyFill="1" applyAlignment="1" applyProtection="1">
      <alignment horizontal="left"/>
    </xf>
    <xf numFmtId="49" fontId="21" fillId="3" borderId="0" xfId="0" applyNumberFormat="1" applyFont="1" applyFill="1" applyAlignment="1" applyProtection="1">
      <alignment horizontal="left"/>
      <protection locked="0"/>
    </xf>
    <xf numFmtId="0" fontId="21" fillId="3" borderId="0" xfId="0" applyNumberFormat="1" applyFont="1" applyFill="1" applyAlignment="1" applyProtection="1">
      <alignment horizontal="left" vertical="top"/>
    </xf>
    <xf numFmtId="2" fontId="0" fillId="3" borderId="0" xfId="0" applyNumberFormat="1" applyFont="1" applyFill="1" applyProtection="1"/>
    <xf numFmtId="49" fontId="21" fillId="3" borderId="0" xfId="0" applyNumberFormat="1" applyFont="1" applyFill="1" applyAlignment="1" applyProtection="1">
      <alignment horizontal="left" vertical="top" wrapText="1"/>
    </xf>
    <xf numFmtId="2" fontId="0" fillId="3" borderId="0" xfId="0" applyNumberFormat="1" applyFont="1" applyFill="1" applyAlignment="1" applyProtection="1">
      <alignment horizontal="right"/>
    </xf>
    <xf numFmtId="49" fontId="19" fillId="3" borderId="0" xfId="0" applyNumberFormat="1" applyFont="1" applyFill="1" applyAlignment="1" applyProtection="1">
      <alignment horizontal="left" vertical="top" wrapText="1"/>
    </xf>
    <xf numFmtId="49" fontId="21" fillId="3" borderId="4" xfId="0" applyNumberFormat="1" applyFont="1" applyFill="1" applyBorder="1" applyAlignment="1" applyProtection="1">
      <alignment horizontal="left" vertical="top" wrapText="1"/>
    </xf>
    <xf numFmtId="0" fontId="41" fillId="3" borderId="0" xfId="0" applyFont="1" applyFill="1" applyBorder="1" applyAlignment="1" applyProtection="1">
      <alignment horizontal="left"/>
    </xf>
    <xf numFmtId="0" fontId="0" fillId="3" borderId="0" xfId="0" applyFont="1" applyFill="1" applyAlignment="1" applyProtection="1">
      <alignment vertical="top"/>
      <protection locked="0"/>
    </xf>
    <xf numFmtId="14" fontId="10" fillId="2" borderId="1" xfId="0" applyNumberFormat="1" applyFont="1" applyFill="1" applyBorder="1" applyProtection="1">
      <protection locked="0"/>
    </xf>
    <xf numFmtId="14" fontId="10" fillId="2" borderId="0" xfId="0" applyNumberFormat="1" applyFont="1" applyFill="1" applyProtection="1">
      <protection locked="0"/>
    </xf>
    <xf numFmtId="1" fontId="10" fillId="2" borderId="10" xfId="0" applyNumberFormat="1" applyFont="1" applyFill="1" applyBorder="1" applyAlignment="1" applyProtection="1">
      <alignment horizontal="right"/>
      <protection locked="0"/>
    </xf>
    <xf numFmtId="1" fontId="10" fillId="2" borderId="5" xfId="0" applyNumberFormat="1" applyFont="1" applyFill="1" applyBorder="1" applyAlignment="1" applyProtection="1">
      <alignment horizontal="right"/>
      <protection locked="0"/>
    </xf>
    <xf numFmtId="2" fontId="10" fillId="2" borderId="8" xfId="0" applyNumberFormat="1" applyFont="1" applyFill="1" applyBorder="1" applyAlignment="1" applyProtection="1">
      <protection locked="0"/>
    </xf>
    <xf numFmtId="2" fontId="10" fillId="3" borderId="14" xfId="0" applyNumberFormat="1" applyFont="1" applyFill="1" applyBorder="1" applyAlignment="1" applyProtection="1"/>
    <xf numFmtId="2" fontId="10" fillId="3" borderId="10" xfId="0" applyNumberFormat="1" applyFont="1" applyFill="1" applyBorder="1" applyAlignment="1" applyProtection="1">
      <alignment horizontal="right"/>
    </xf>
    <xf numFmtId="0" fontId="20" fillId="3" borderId="0" xfId="0" applyFont="1" applyFill="1" applyAlignment="1" applyProtection="1">
      <alignment vertical="top"/>
    </xf>
    <xf numFmtId="0" fontId="42" fillId="3" borderId="0" xfId="1" applyFont="1" applyFill="1" applyAlignment="1" applyProtection="1">
      <alignment vertical="top" wrapText="1"/>
      <protection locked="0"/>
    </xf>
    <xf numFmtId="0" fontId="30" fillId="3" borderId="0" xfId="0" applyFont="1" applyFill="1" applyAlignment="1" applyProtection="1">
      <alignment vertical="top" wrapText="1"/>
    </xf>
    <xf numFmtId="0" fontId="0" fillId="0" borderId="0" xfId="0" applyAlignment="1" applyProtection="1">
      <alignment vertical="top" wrapText="1"/>
    </xf>
    <xf numFmtId="0" fontId="0" fillId="0" borderId="0" xfId="0" applyBorder="1" applyAlignment="1" applyProtection="1">
      <alignment vertical="top" wrapText="1"/>
    </xf>
    <xf numFmtId="0" fontId="40" fillId="3" borderId="0" xfId="1" applyFont="1" applyFill="1" applyAlignment="1" applyProtection="1">
      <alignment horizontal="left" vertical="top" wrapText="1"/>
    </xf>
    <xf numFmtId="14" fontId="15" fillId="3" borderId="0" xfId="0" applyNumberFormat="1" applyFont="1" applyFill="1" applyAlignment="1" applyProtection="1">
      <alignment horizontal="left"/>
    </xf>
    <xf numFmtId="49" fontId="13" fillId="2" borderId="0" xfId="0" applyNumberFormat="1" applyFont="1" applyFill="1" applyAlignment="1" applyProtection="1">
      <alignment horizontal="left" vertical="top" wrapText="1"/>
      <protection locked="0"/>
    </xf>
    <xf numFmtId="49" fontId="21" fillId="3" borderId="0" xfId="0" applyNumberFormat="1" applyFont="1" applyFill="1" applyAlignment="1" applyProtection="1">
      <alignment horizontal="left" vertical="top" wrapText="1"/>
    </xf>
    <xf numFmtId="49" fontId="13" fillId="3" borderId="0" xfId="0" applyNumberFormat="1" applyFont="1" applyFill="1" applyAlignment="1" applyProtection="1">
      <alignment horizontal="left" vertical="top" wrapText="1"/>
    </xf>
    <xf numFmtId="49" fontId="13" fillId="2" borderId="0" xfId="0" applyNumberFormat="1" applyFont="1" applyFill="1" applyAlignment="1" applyProtection="1">
      <alignment horizontal="left"/>
      <protection locked="0"/>
    </xf>
    <xf numFmtId="0" fontId="0" fillId="3" borderId="0" xfId="0" applyFill="1" applyAlignment="1" applyProtection="1">
      <alignment horizontal="left" vertical="center" wrapText="1"/>
    </xf>
    <xf numFmtId="0" fontId="20" fillId="3" borderId="0" xfId="0" applyFont="1" applyFill="1" applyAlignment="1" applyProtection="1">
      <alignment horizontal="left" vertical="top" wrapText="1"/>
    </xf>
    <xf numFmtId="0" fontId="37" fillId="0" borderId="0" xfId="0" applyFont="1" applyAlignment="1">
      <alignment horizontal="left" vertical="center" wrapText="1"/>
    </xf>
    <xf numFmtId="0" fontId="37" fillId="0" borderId="4" xfId="0" applyFont="1" applyBorder="1" applyAlignment="1">
      <alignment horizontal="left" vertical="center" wrapText="1"/>
    </xf>
    <xf numFmtId="49" fontId="10" fillId="3" borderId="13" xfId="0" applyNumberFormat="1" applyFont="1" applyFill="1" applyBorder="1" applyAlignment="1" applyProtection="1">
      <alignment horizontal="left"/>
    </xf>
    <xf numFmtId="49" fontId="10" fillId="3" borderId="14" xfId="0" applyNumberFormat="1" applyFont="1" applyFill="1" applyBorder="1" applyAlignment="1" applyProtection="1">
      <alignment horizontal="left"/>
    </xf>
    <xf numFmtId="0" fontId="35" fillId="3" borderId="13" xfId="0" applyFont="1" applyFill="1" applyBorder="1" applyAlignment="1" applyProtection="1">
      <alignment horizontal="center"/>
    </xf>
    <xf numFmtId="0" fontId="35" fillId="3" borderId="15" xfId="0" applyFont="1" applyFill="1" applyBorder="1" applyAlignment="1" applyProtection="1">
      <alignment horizontal="center"/>
    </xf>
    <xf numFmtId="0" fontId="35" fillId="3" borderId="14" xfId="0" applyFont="1" applyFill="1" applyBorder="1" applyAlignment="1" applyProtection="1">
      <alignment horizontal="center"/>
    </xf>
    <xf numFmtId="0" fontId="10" fillId="0" borderId="13" xfId="0" applyFont="1" applyBorder="1" applyAlignment="1" applyProtection="1">
      <alignment horizontal="left"/>
    </xf>
    <xf numFmtId="0" fontId="0" fillId="0" borderId="15" xfId="0" applyBorder="1" applyProtection="1"/>
    <xf numFmtId="0" fontId="0" fillId="0" borderId="14" xfId="0" applyBorder="1" applyProtection="1"/>
    <xf numFmtId="0" fontId="10" fillId="3" borderId="10" xfId="0" applyFont="1" applyFill="1" applyBorder="1" applyAlignment="1" applyProtection="1">
      <alignment horizontal="left"/>
    </xf>
    <xf numFmtId="0" fontId="10" fillId="3" borderId="8" xfId="0" applyFont="1" applyFill="1" applyBorder="1" applyAlignment="1" applyProtection="1">
      <alignment horizontal="left"/>
    </xf>
    <xf numFmtId="0" fontId="10" fillId="3" borderId="12" xfId="0" applyFont="1" applyFill="1" applyBorder="1" applyAlignment="1" applyProtection="1"/>
    <xf numFmtId="0" fontId="0" fillId="3" borderId="4" xfId="0" applyFill="1" applyBorder="1" applyAlignment="1" applyProtection="1"/>
    <xf numFmtId="0" fontId="0" fillId="3" borderId="2" xfId="0" applyFill="1" applyBorder="1" applyAlignment="1" applyProtection="1"/>
    <xf numFmtId="0" fontId="10" fillId="3" borderId="11" xfId="0" applyFont="1" applyFill="1" applyBorder="1" applyAlignment="1" applyProtection="1">
      <alignment horizontal="left" wrapText="1"/>
    </xf>
    <xf numFmtId="0" fontId="10" fillId="3" borderId="1" xfId="0" applyFont="1" applyFill="1" applyBorder="1" applyAlignment="1" applyProtection="1">
      <alignment horizontal="left" wrapText="1"/>
    </xf>
    <xf numFmtId="0" fontId="10" fillId="3" borderId="15" xfId="0" applyFont="1" applyFill="1" applyBorder="1" applyAlignment="1" applyProtection="1">
      <alignment horizontal="center" wrapText="1"/>
    </xf>
    <xf numFmtId="0" fontId="31" fillId="0" borderId="7" xfId="0" applyFont="1" applyBorder="1" applyAlignment="1" applyProtection="1">
      <alignment horizontal="left"/>
    </xf>
    <xf numFmtId="0" fontId="31" fillId="0" borderId="13" xfId="0" applyFont="1" applyBorder="1" applyAlignment="1" applyProtection="1">
      <alignment horizontal="left"/>
    </xf>
    <xf numFmtId="0" fontId="10" fillId="3" borderId="13" xfId="0" applyFont="1" applyFill="1" applyBorder="1" applyAlignment="1" applyProtection="1">
      <alignment horizontal="right"/>
    </xf>
    <xf numFmtId="0" fontId="10" fillId="3" borderId="14" xfId="0" applyFont="1" applyFill="1" applyBorder="1" applyAlignment="1" applyProtection="1">
      <alignment horizontal="right"/>
    </xf>
    <xf numFmtId="14" fontId="10" fillId="3" borderId="10" xfId="0" applyNumberFormat="1" applyFont="1" applyFill="1" applyBorder="1" applyAlignment="1" applyProtection="1">
      <alignment horizontal="left"/>
    </xf>
    <xf numFmtId="0" fontId="10" fillId="3" borderId="10" xfId="0" applyNumberFormat="1" applyFont="1" applyFill="1" applyBorder="1" applyAlignment="1" applyProtection="1">
      <alignment horizontal="left"/>
    </xf>
    <xf numFmtId="0" fontId="10" fillId="3" borderId="12" xfId="0" applyFont="1" applyFill="1" applyBorder="1" applyAlignment="1" applyProtection="1">
      <alignment horizontal="left"/>
    </xf>
    <xf numFmtId="0" fontId="10" fillId="3" borderId="4" xfId="0" applyFont="1" applyFill="1" applyBorder="1" applyAlignment="1" applyProtection="1">
      <alignment horizontal="left"/>
    </xf>
    <xf numFmtId="0" fontId="10" fillId="3" borderId="2" xfId="0" applyFont="1" applyFill="1" applyBorder="1" applyAlignment="1" applyProtection="1">
      <alignment horizontal="left"/>
    </xf>
    <xf numFmtId="0" fontId="10" fillId="3" borderId="3" xfId="0" applyNumberFormat="1" applyFont="1" applyFill="1" applyBorder="1" applyAlignment="1" applyProtection="1">
      <alignment horizontal="right" vertical="center" wrapText="1"/>
    </xf>
    <xf numFmtId="0" fontId="10" fillId="3" borderId="9" xfId="0" applyNumberFormat="1" applyFont="1" applyFill="1" applyBorder="1" applyAlignment="1" applyProtection="1">
      <alignment horizontal="right" vertical="center" wrapText="1"/>
    </xf>
    <xf numFmtId="0" fontId="31" fillId="3" borderId="3" xfId="0" applyFont="1" applyFill="1" applyBorder="1" applyAlignment="1" applyProtection="1">
      <alignment horizontal="left"/>
    </xf>
    <xf numFmtId="0" fontId="31" fillId="3" borderId="9" xfId="0" applyFont="1" applyFill="1" applyBorder="1" applyAlignment="1" applyProtection="1">
      <alignment horizontal="left"/>
    </xf>
    <xf numFmtId="0" fontId="10" fillId="3" borderId="11" xfId="0" applyFont="1" applyFill="1" applyBorder="1" applyAlignment="1" applyProtection="1">
      <alignment horizontal="left"/>
    </xf>
    <xf numFmtId="0" fontId="10" fillId="3" borderId="1" xfId="0" applyFont="1" applyFill="1" applyBorder="1" applyAlignment="1" applyProtection="1">
      <alignment horizontal="left"/>
    </xf>
    <xf numFmtId="49" fontId="10" fillId="3" borderId="11" xfId="0" applyNumberFormat="1" applyFont="1" applyFill="1" applyBorder="1" applyAlignment="1" applyProtection="1">
      <alignment horizontal="right"/>
    </xf>
    <xf numFmtId="0" fontId="10" fillId="3" borderId="1" xfId="0" applyNumberFormat="1" applyFont="1" applyFill="1" applyBorder="1" applyAlignment="1" applyProtection="1">
      <alignment horizontal="right"/>
    </xf>
    <xf numFmtId="49" fontId="10" fillId="3" borderId="12" xfId="0" applyNumberFormat="1" applyFont="1" applyFill="1" applyBorder="1" applyAlignment="1" applyProtection="1">
      <alignment horizontal="right"/>
    </xf>
    <xf numFmtId="0" fontId="10" fillId="3" borderId="2" xfId="0" applyNumberFormat="1" applyFont="1" applyFill="1" applyBorder="1" applyAlignment="1" applyProtection="1">
      <alignment horizontal="right"/>
    </xf>
    <xf numFmtId="14" fontId="10" fillId="3" borderId="5" xfId="0" applyNumberFormat="1" applyFont="1" applyFill="1" applyBorder="1" applyAlignment="1" applyProtection="1">
      <alignment horizontal="left"/>
    </xf>
    <xf numFmtId="0" fontId="10" fillId="3" borderId="5" xfId="0" applyFont="1" applyFill="1" applyBorder="1" applyAlignment="1" applyProtection="1">
      <alignment horizontal="left"/>
    </xf>
    <xf numFmtId="2" fontId="10" fillId="3" borderId="10" xfId="0" applyNumberFormat="1" applyFont="1" applyFill="1" applyBorder="1" applyAlignment="1" applyProtection="1">
      <alignment horizontal="right"/>
    </xf>
    <xf numFmtId="2" fontId="10" fillId="3" borderId="5" xfId="0" applyNumberFormat="1" applyFont="1" applyFill="1" applyBorder="1" applyAlignment="1" applyProtection="1">
      <alignment horizontal="right"/>
    </xf>
    <xf numFmtId="49" fontId="10" fillId="0" borderId="11" xfId="0" applyNumberFormat="1" applyFont="1" applyBorder="1" applyAlignment="1" applyProtection="1">
      <alignment horizontal="left"/>
    </xf>
    <xf numFmtId="0" fontId="10" fillId="0" borderId="0" xfId="0" applyFont="1" applyBorder="1" applyAlignment="1" applyProtection="1">
      <alignment horizontal="left"/>
    </xf>
    <xf numFmtId="0" fontId="10" fillId="3" borderId="12"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31" fillId="0" borderId="3" xfId="0" applyFont="1" applyBorder="1" applyAlignment="1" applyProtection="1">
      <alignment horizontal="left"/>
    </xf>
    <xf numFmtId="0" fontId="31" fillId="0" borderId="6" xfId="0" applyFont="1" applyBorder="1" applyAlignment="1" applyProtection="1">
      <alignment horizontal="left"/>
    </xf>
    <xf numFmtId="0" fontId="0" fillId="0" borderId="15" xfId="0" applyBorder="1" applyAlignment="1" applyProtection="1">
      <alignment horizontal="center"/>
    </xf>
    <xf numFmtId="0" fontId="31" fillId="0" borderId="15" xfId="0" applyFont="1" applyBorder="1" applyAlignment="1" applyProtection="1">
      <alignment horizontal="left"/>
    </xf>
    <xf numFmtId="0" fontId="10" fillId="3" borderId="0" xfId="0" applyFont="1" applyFill="1" applyBorder="1" applyAlignment="1" applyProtection="1">
      <alignment horizontal="left"/>
    </xf>
    <xf numFmtId="0" fontId="31" fillId="3" borderId="6" xfId="0" applyFont="1" applyFill="1" applyBorder="1" applyAlignment="1" applyProtection="1">
      <alignment horizontal="left"/>
    </xf>
    <xf numFmtId="0" fontId="12" fillId="3" borderId="6" xfId="0" applyFont="1" applyFill="1" applyBorder="1" applyAlignment="1" applyProtection="1">
      <alignment horizontal="left"/>
    </xf>
    <xf numFmtId="0" fontId="32" fillId="3" borderId="0" xfId="0" applyFont="1" applyFill="1" applyAlignment="1" applyProtection="1">
      <alignment horizontal="right"/>
    </xf>
    <xf numFmtId="0" fontId="32" fillId="2" borderId="0" xfId="0" applyFont="1" applyFill="1" applyBorder="1" applyAlignment="1" applyProtection="1">
      <alignment horizontal="left"/>
      <protection locked="0"/>
    </xf>
    <xf numFmtId="0" fontId="10" fillId="2" borderId="0" xfId="0" applyFont="1" applyFill="1" applyBorder="1" applyAlignment="1" applyProtection="1">
      <alignment horizontal="center"/>
    </xf>
    <xf numFmtId="0" fontId="10" fillId="0" borderId="4" xfId="0" applyFont="1" applyBorder="1" applyAlignment="1" applyProtection="1">
      <alignment horizontal="left"/>
    </xf>
    <xf numFmtId="0" fontId="10" fillId="2" borderId="0" xfId="0" applyFont="1" applyFill="1" applyAlignment="1" applyProtection="1">
      <alignment horizontal="left" wrapText="1"/>
    </xf>
    <xf numFmtId="0" fontId="12" fillId="0" borderId="4" xfId="0" applyFont="1" applyBorder="1" applyAlignment="1" applyProtection="1">
      <alignment horizontal="left"/>
    </xf>
    <xf numFmtId="0" fontId="25" fillId="2" borderId="0" xfId="0" applyFont="1" applyFill="1" applyAlignment="1" applyProtection="1">
      <alignment horizontal="left"/>
      <protection locked="0"/>
    </xf>
    <xf numFmtId="0" fontId="12" fillId="0" borderId="4" xfId="0" applyFont="1" applyBorder="1" applyAlignment="1" applyProtection="1">
      <alignment horizontal="center"/>
    </xf>
    <xf numFmtId="0" fontId="22" fillId="2" borderId="0" xfId="0" applyFont="1" applyFill="1" applyAlignment="1" applyProtection="1">
      <alignment horizontal="left"/>
      <protection locked="0"/>
    </xf>
    <xf numFmtId="0" fontId="10" fillId="3" borderId="6" xfId="0" applyFont="1" applyFill="1" applyBorder="1" applyAlignment="1" applyProtection="1">
      <alignment horizontal="left"/>
    </xf>
    <xf numFmtId="0" fontId="31" fillId="3" borderId="0" xfId="0" applyFont="1" applyFill="1" applyBorder="1" applyAlignment="1" applyProtection="1">
      <alignment horizontal="left"/>
    </xf>
    <xf numFmtId="49" fontId="10" fillId="3" borderId="11" xfId="0" applyNumberFormat="1" applyFont="1" applyFill="1" applyBorder="1" applyAlignment="1" applyProtection="1">
      <alignment horizontal="left"/>
    </xf>
    <xf numFmtId="0" fontId="10" fillId="0" borderId="4" xfId="0" applyFont="1" applyBorder="1" applyAlignment="1" applyProtection="1">
      <alignment horizontal="center"/>
    </xf>
    <xf numFmtId="0" fontId="10" fillId="2" borderId="0" xfId="0" applyNumberFormat="1" applyFont="1" applyFill="1" applyBorder="1" applyAlignment="1" applyProtection="1">
      <alignment horizontal="left" wrapText="1"/>
    </xf>
    <xf numFmtId="0" fontId="33" fillId="3" borderId="13" xfId="0" applyFont="1" applyFill="1" applyBorder="1" applyAlignment="1" applyProtection="1">
      <alignment horizontal="left"/>
    </xf>
    <xf numFmtId="0" fontId="33" fillId="3" borderId="15" xfId="0" applyFont="1" applyFill="1" applyBorder="1" applyAlignment="1" applyProtection="1">
      <alignment horizontal="left"/>
    </xf>
    <xf numFmtId="0" fontId="33" fillId="3" borderId="6" xfId="0" applyFont="1" applyFill="1" applyBorder="1" applyAlignment="1" applyProtection="1">
      <alignment horizontal="left"/>
    </xf>
    <xf numFmtId="0" fontId="34" fillId="0" borderId="6" xfId="0" applyFont="1" applyBorder="1" applyAlignment="1" applyProtection="1">
      <alignment horizontal="left"/>
    </xf>
    <xf numFmtId="49" fontId="10" fillId="3" borderId="11" xfId="0" applyNumberFormat="1" applyFont="1" applyFill="1" applyBorder="1" applyAlignment="1" applyProtection="1">
      <alignment horizontal="left" vertical="top"/>
    </xf>
    <xf numFmtId="49" fontId="10" fillId="3" borderId="0" xfId="0" applyNumberFormat="1" applyFont="1" applyFill="1" applyBorder="1" applyAlignment="1" applyProtection="1">
      <alignment horizontal="left" vertical="top"/>
    </xf>
    <xf numFmtId="49" fontId="10" fillId="3" borderId="1" xfId="0" applyNumberFormat="1" applyFont="1" applyFill="1" applyBorder="1" applyAlignment="1" applyProtection="1">
      <alignment horizontal="left" vertical="top"/>
    </xf>
    <xf numFmtId="0" fontId="31" fillId="0" borderId="12" xfId="0" applyFont="1" applyBorder="1" applyAlignment="1" applyProtection="1">
      <alignment horizontal="left"/>
    </xf>
    <xf numFmtId="0" fontId="31" fillId="0" borderId="4" xfId="0" applyFont="1" applyBorder="1" applyAlignment="1" applyProtection="1">
      <alignment horizontal="left"/>
    </xf>
    <xf numFmtId="0" fontId="31" fillId="0" borderId="2" xfId="0" applyFont="1" applyBorder="1" applyAlignment="1" applyProtection="1">
      <alignment horizontal="left"/>
    </xf>
    <xf numFmtId="49" fontId="10" fillId="3" borderId="12" xfId="0" applyNumberFormat="1" applyFont="1" applyFill="1" applyBorder="1" applyAlignment="1" applyProtection="1">
      <alignment horizontal="left" vertical="top"/>
    </xf>
    <xf numFmtId="49" fontId="10" fillId="3" borderId="4" xfId="0" applyNumberFormat="1" applyFont="1" applyFill="1" applyBorder="1" applyAlignment="1" applyProtection="1">
      <alignment horizontal="left" vertical="top"/>
    </xf>
    <xf numFmtId="49" fontId="10" fillId="3" borderId="2" xfId="0" applyNumberFormat="1" applyFont="1" applyFill="1" applyBorder="1" applyAlignment="1" applyProtection="1">
      <alignment horizontal="left" vertical="top"/>
    </xf>
    <xf numFmtId="0" fontId="10" fillId="2" borderId="0" xfId="0" applyFont="1" applyFill="1" applyAlignment="1" applyProtection="1">
      <alignment vertical="center" wrapText="1"/>
    </xf>
    <xf numFmtId="0" fontId="10" fillId="2" borderId="0" xfId="0" applyFont="1" applyFill="1" applyAlignment="1" applyProtection="1">
      <alignment horizontal="center" wrapText="1"/>
      <protection locked="0"/>
    </xf>
    <xf numFmtId="0" fontId="10" fillId="2" borderId="0" xfId="0" applyFont="1" applyFill="1" applyBorder="1" applyAlignment="1" applyProtection="1">
      <alignment horizontal="left" wrapText="1"/>
    </xf>
    <xf numFmtId="0" fontId="10" fillId="0" borderId="4" xfId="0" applyFont="1" applyBorder="1" applyAlignment="1" applyProtection="1">
      <alignment horizontal="left" wrapText="1"/>
    </xf>
    <xf numFmtId="0" fontId="10" fillId="3" borderId="0" xfId="0" applyFont="1" applyFill="1" applyBorder="1" applyAlignment="1" applyProtection="1">
      <alignment horizontal="left" wrapText="1"/>
    </xf>
    <xf numFmtId="0" fontId="33" fillId="0" borderId="13" xfId="0" applyFont="1" applyBorder="1" applyAlignment="1" applyProtection="1">
      <alignment horizontal="left"/>
    </xf>
    <xf numFmtId="0" fontId="33" fillId="0" borderId="15" xfId="0" applyFont="1" applyBorder="1" applyAlignment="1" applyProtection="1">
      <alignment horizontal="left"/>
    </xf>
    <xf numFmtId="0" fontId="10" fillId="2" borderId="0" xfId="0" applyFont="1" applyFill="1" applyAlignment="1" applyProtection="1">
      <alignment horizontal="center" wrapText="1"/>
    </xf>
    <xf numFmtId="49" fontId="10" fillId="3" borderId="15" xfId="0" applyNumberFormat="1" applyFont="1" applyFill="1" applyBorder="1" applyAlignment="1" applyProtection="1">
      <alignment horizontal="left"/>
    </xf>
    <xf numFmtId="0" fontId="10" fillId="2" borderId="3" xfId="0" applyNumberFormat="1" applyFont="1" applyFill="1" applyBorder="1" applyAlignment="1" applyProtection="1">
      <alignment horizontal="right" vertical="center" wrapText="1"/>
      <protection locked="0"/>
    </xf>
    <xf numFmtId="0" fontId="10" fillId="2" borderId="9" xfId="0" applyNumberFormat="1" applyFont="1" applyFill="1" applyBorder="1" applyAlignment="1" applyProtection="1">
      <alignment horizontal="right" vertical="center" wrapText="1"/>
      <protection locked="0"/>
    </xf>
    <xf numFmtId="0" fontId="10" fillId="2" borderId="11" xfId="0" applyFont="1" applyFill="1" applyBorder="1" applyAlignment="1" applyProtection="1">
      <alignment horizontal="left" wrapText="1"/>
      <protection locked="0"/>
    </xf>
    <xf numFmtId="0" fontId="10" fillId="2" borderId="1" xfId="0" applyFont="1" applyFill="1" applyBorder="1" applyAlignment="1" applyProtection="1">
      <alignment horizontal="left" wrapText="1"/>
      <protection locked="0"/>
    </xf>
    <xf numFmtId="49" fontId="10" fillId="2" borderId="11" xfId="0" applyNumberFormat="1" applyFont="1" applyFill="1" applyBorder="1" applyAlignment="1" applyProtection="1">
      <alignment horizontal="right"/>
      <protection locked="0"/>
    </xf>
    <xf numFmtId="0" fontId="10" fillId="2" borderId="1" xfId="0" applyNumberFormat="1" applyFont="1" applyFill="1" applyBorder="1" applyAlignment="1" applyProtection="1">
      <alignment horizontal="right"/>
      <protection locked="0"/>
    </xf>
    <xf numFmtId="49" fontId="10" fillId="2" borderId="12" xfId="0" applyNumberFormat="1" applyFont="1" applyFill="1" applyBorder="1" applyAlignment="1" applyProtection="1">
      <alignment horizontal="right"/>
      <protection locked="0"/>
    </xf>
    <xf numFmtId="0" fontId="10" fillId="2" borderId="2" xfId="0" applyNumberFormat="1" applyFont="1" applyFill="1" applyBorder="1" applyAlignment="1" applyProtection="1">
      <alignment horizontal="right"/>
      <protection locked="0"/>
    </xf>
    <xf numFmtId="0" fontId="0" fillId="0" borderId="4" xfId="0" applyBorder="1" applyAlignment="1" applyProtection="1">
      <alignment horizontal="center"/>
    </xf>
    <xf numFmtId="14" fontId="10" fillId="2" borderId="5" xfId="0" applyNumberFormat="1"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2" borderId="12" xfId="0" applyFont="1" applyFill="1" applyBorder="1" applyAlignment="1" applyProtection="1">
      <protection locked="0"/>
    </xf>
    <xf numFmtId="0" fontId="0" fillId="2" borderId="4" xfId="0" applyFill="1" applyBorder="1" applyAlignment="1" applyProtection="1">
      <protection locked="0"/>
    </xf>
    <xf numFmtId="0" fontId="0" fillId="2" borderId="2" xfId="0" applyFill="1" applyBorder="1" applyAlignment="1" applyProtection="1">
      <protection locked="0"/>
    </xf>
    <xf numFmtId="0" fontId="12" fillId="2" borderId="0"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31" fillId="0" borderId="0" xfId="0" applyFont="1" applyBorder="1" applyAlignment="1" applyProtection="1">
      <alignment horizontal="left"/>
    </xf>
    <xf numFmtId="14" fontId="10" fillId="2" borderId="10" xfId="0" applyNumberFormat="1" applyFont="1" applyFill="1" applyBorder="1" applyAlignment="1" applyProtection="1">
      <alignment horizontal="left"/>
      <protection locked="0"/>
    </xf>
    <xf numFmtId="0" fontId="10" fillId="2" borderId="10" xfId="0" applyNumberFormat="1" applyFont="1" applyFill="1" applyBorder="1" applyAlignment="1" applyProtection="1">
      <alignment horizontal="left"/>
      <protection locked="0"/>
    </xf>
    <xf numFmtId="0" fontId="10" fillId="2" borderId="12"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2" borderId="2" xfId="0" applyFont="1" applyFill="1" applyBorder="1" applyAlignment="1" applyProtection="1">
      <alignment horizontal="left"/>
      <protection locked="0"/>
    </xf>
    <xf numFmtId="0" fontId="36" fillId="0" borderId="7" xfId="0" applyFont="1" applyBorder="1" applyAlignment="1" applyProtection="1">
      <alignment horizontal="left"/>
    </xf>
    <xf numFmtId="0" fontId="36" fillId="0" borderId="13" xfId="0" applyFont="1" applyBorder="1" applyAlignment="1" applyProtection="1">
      <alignment horizontal="left"/>
    </xf>
    <xf numFmtId="0" fontId="12" fillId="2" borderId="4"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37" fillId="3" borderId="0" xfId="0" applyFont="1" applyFill="1" applyAlignment="1">
      <alignment horizontal="left" vertical="top" wrapText="1"/>
    </xf>
    <xf numFmtId="0" fontId="12" fillId="3" borderId="0" xfId="0" applyFont="1" applyFill="1" applyAlignment="1">
      <alignment horizontal="left" vertical="top" wrapText="1"/>
    </xf>
    <xf numFmtId="0" fontId="4" fillId="3" borderId="0" xfId="0" applyFont="1" applyFill="1" applyAlignment="1" applyProtection="1">
      <alignment horizontal="left" vertical="top" wrapText="1"/>
    </xf>
    <xf numFmtId="0" fontId="12" fillId="3" borderId="0" xfId="0" applyFont="1" applyFill="1" applyAlignment="1" applyProtection="1">
      <alignment horizontal="left" vertical="top" wrapText="1"/>
    </xf>
    <xf numFmtId="0" fontId="4" fillId="3" borderId="0" xfId="0" applyNumberFormat="1" applyFont="1" applyFill="1" applyAlignment="1" applyProtection="1">
      <alignment horizontal="left" vertical="top" wrapText="1"/>
    </xf>
    <xf numFmtId="0" fontId="12" fillId="3" borderId="0" xfId="0" applyNumberFormat="1" applyFont="1" applyFill="1" applyAlignment="1" applyProtection="1">
      <alignment horizontal="left" vertical="top" wrapText="1"/>
    </xf>
  </cellXfs>
  <cellStyles count="2">
    <cellStyle name="Hyperlink" xfId="1" builtinId="8"/>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942975</xdr:colOff>
      <xdr:row>69</xdr:row>
      <xdr:rowOff>19050</xdr:rowOff>
    </xdr:from>
    <xdr:to>
      <xdr:col>2</xdr:col>
      <xdr:colOff>952500</xdr:colOff>
      <xdr:row>69</xdr:row>
      <xdr:rowOff>361950</xdr:rowOff>
    </xdr:to>
    <xdr:cxnSp macro="">
      <xdr:nvCxnSpPr>
        <xdr:cNvPr id="3" name="Gerade Verbindung mit Pfeil 2"/>
        <xdr:cNvCxnSpPr/>
      </xdr:nvCxnSpPr>
      <xdr:spPr>
        <a:xfrm flipH="1">
          <a:off x="3848100" y="14020800"/>
          <a:ext cx="9525" cy="342900"/>
        </a:xfrm>
        <a:prstGeom prst="straightConnector1">
          <a:avLst/>
        </a:prstGeom>
        <a:ln w="9525">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17</xdr:row>
          <xdr:rowOff>257175</xdr:rowOff>
        </xdr:from>
        <xdr:to>
          <xdr:col>2</xdr:col>
          <xdr:colOff>104775</xdr:colOff>
          <xdr:row>19</xdr:row>
          <xdr:rowOff>114300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257175</xdr:rowOff>
        </xdr:from>
        <xdr:to>
          <xdr:col>2</xdr:col>
          <xdr:colOff>142875</xdr:colOff>
          <xdr:row>20</xdr:row>
          <xdr:rowOff>66675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0</xdr:rowOff>
        </xdr:from>
        <xdr:to>
          <xdr:col>2</xdr:col>
          <xdr:colOff>76200</xdr:colOff>
          <xdr:row>26</xdr:row>
          <xdr:rowOff>66675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38100</xdr:rowOff>
        </xdr:from>
        <xdr:to>
          <xdr:col>2</xdr:col>
          <xdr:colOff>66675</xdr:colOff>
          <xdr:row>22</xdr:row>
          <xdr:rowOff>38100</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5"/>
  <sheetViews>
    <sheetView tabSelected="1" topLeftCell="A22" zoomScale="85" zoomScaleNormal="85" workbookViewId="0">
      <selection activeCell="B40" sqref="B40"/>
    </sheetView>
  </sheetViews>
  <sheetFormatPr baseColWidth="10" defaultColWidth="10.875" defaultRowHeight="15.75" x14ac:dyDescent="0.25"/>
  <cols>
    <col min="1" max="1" width="3.625" style="88" customWidth="1"/>
    <col min="2" max="2" width="40.375" style="4" customWidth="1"/>
    <col min="3" max="3" width="13.125" style="4" bestFit="1" customWidth="1"/>
    <col min="4" max="8" width="10.875" style="4"/>
    <col min="9" max="9" width="25.75" style="4" customWidth="1"/>
    <col min="10" max="12" width="10.875" style="4"/>
    <col min="13" max="14" width="10.875" style="4" customWidth="1"/>
    <col min="15" max="16384" width="10.875" style="4"/>
  </cols>
  <sheetData>
    <row r="1" spans="1:9" ht="19.5" thickBot="1" x14ac:dyDescent="0.35">
      <c r="A1" s="150"/>
      <c r="B1" s="108" t="s">
        <v>203</v>
      </c>
      <c r="I1" s="11" t="s">
        <v>213</v>
      </c>
    </row>
    <row r="2" spans="1:9" ht="16.5" thickBot="1" x14ac:dyDescent="0.3">
      <c r="A2" s="150"/>
      <c r="B2" s="170" t="s">
        <v>249</v>
      </c>
      <c r="C2" s="171"/>
      <c r="D2" s="171"/>
      <c r="E2" s="171"/>
      <c r="F2" s="171"/>
      <c r="G2" s="171"/>
      <c r="H2" s="172"/>
      <c r="I2" s="104" t="s">
        <v>44</v>
      </c>
    </row>
    <row r="3" spans="1:9" ht="16.5" thickBot="1" x14ac:dyDescent="0.3">
      <c r="A3" s="150"/>
      <c r="B3" s="171"/>
      <c r="C3" s="171"/>
      <c r="D3" s="171"/>
      <c r="E3" s="171"/>
      <c r="F3" s="171"/>
      <c r="G3" s="171"/>
      <c r="H3" s="172"/>
      <c r="I3" s="104" t="s">
        <v>1</v>
      </c>
    </row>
    <row r="4" spans="1:9" x14ac:dyDescent="0.25">
      <c r="A4" s="150"/>
      <c r="I4" s="105" t="s">
        <v>211</v>
      </c>
    </row>
    <row r="5" spans="1:9" x14ac:dyDescent="0.25">
      <c r="A5" s="150"/>
      <c r="B5" s="19" t="s">
        <v>226</v>
      </c>
      <c r="I5" s="106" t="s">
        <v>245</v>
      </c>
    </row>
    <row r="6" spans="1:9" ht="3" customHeight="1" x14ac:dyDescent="0.25">
      <c r="A6" s="150"/>
      <c r="I6" s="89"/>
    </row>
    <row r="7" spans="1:9" x14ac:dyDescent="0.25">
      <c r="A7" s="150" t="s">
        <v>53</v>
      </c>
      <c r="B7" s="4" t="s">
        <v>45</v>
      </c>
      <c r="I7" s="89"/>
    </row>
    <row r="8" spans="1:9" x14ac:dyDescent="0.25">
      <c r="A8" s="150"/>
      <c r="B8" s="4" t="s">
        <v>46</v>
      </c>
      <c r="C8" s="6" t="s">
        <v>236</v>
      </c>
      <c r="D8" s="12" t="s">
        <v>47</v>
      </c>
    </row>
    <row r="9" spans="1:9" x14ac:dyDescent="0.25">
      <c r="A9" s="150"/>
      <c r="B9" s="4" t="s">
        <v>48</v>
      </c>
      <c r="C9" s="6" t="s">
        <v>236</v>
      </c>
      <c r="D9" s="12" t="s">
        <v>49</v>
      </c>
    </row>
    <row r="10" spans="1:9" x14ac:dyDescent="0.25">
      <c r="A10" s="150"/>
    </row>
    <row r="11" spans="1:9" x14ac:dyDescent="0.25">
      <c r="A11" s="150" t="s">
        <v>54</v>
      </c>
      <c r="B11" s="88" t="s">
        <v>209</v>
      </c>
    </row>
    <row r="12" spans="1:9" x14ac:dyDescent="0.25">
      <c r="A12" s="150"/>
      <c r="B12" s="7" t="s">
        <v>236</v>
      </c>
    </row>
    <row r="13" spans="1:9" x14ac:dyDescent="0.25">
      <c r="A13" s="150"/>
    </row>
    <row r="14" spans="1:9" x14ac:dyDescent="0.25">
      <c r="A14" s="150" t="s">
        <v>55</v>
      </c>
      <c r="B14" s="88" t="s">
        <v>52</v>
      </c>
    </row>
    <row r="15" spans="1:9" x14ac:dyDescent="0.25">
      <c r="A15" s="150"/>
      <c r="B15" s="7" t="s">
        <v>236</v>
      </c>
    </row>
    <row r="16" spans="1:9" x14ac:dyDescent="0.25">
      <c r="A16" s="150"/>
    </row>
    <row r="17" spans="1:14" x14ac:dyDescent="0.25">
      <c r="A17" s="150" t="s">
        <v>56</v>
      </c>
      <c r="B17" s="52" t="s">
        <v>67</v>
      </c>
    </row>
    <row r="18" spans="1:14" x14ac:dyDescent="0.25">
      <c r="B18" s="6" t="s">
        <v>76</v>
      </c>
      <c r="N18" s="121"/>
    </row>
    <row r="19" spans="1:14" x14ac:dyDescent="0.25">
      <c r="A19" s="150"/>
      <c r="B19" s="5"/>
      <c r="N19" s="121"/>
    </row>
    <row r="20" spans="1:14" x14ac:dyDescent="0.25">
      <c r="A20" s="150" t="s">
        <v>57</v>
      </c>
      <c r="B20" s="4" t="s">
        <v>50</v>
      </c>
      <c r="N20" s="121"/>
    </row>
    <row r="21" spans="1:14" x14ac:dyDescent="0.25">
      <c r="A21" s="150"/>
      <c r="B21" s="6" t="s">
        <v>236</v>
      </c>
      <c r="N21" s="121"/>
    </row>
    <row r="22" spans="1:14" x14ac:dyDescent="0.25">
      <c r="A22" s="150"/>
      <c r="B22" s="6" t="s">
        <v>73</v>
      </c>
      <c r="N22" s="121"/>
    </row>
    <row r="23" spans="1:14" x14ac:dyDescent="0.25">
      <c r="B23" s="13"/>
      <c r="N23" s="121"/>
    </row>
    <row r="24" spans="1:14" x14ac:dyDescent="0.25">
      <c r="A24" s="150" t="s">
        <v>58</v>
      </c>
      <c r="B24" s="4" t="s">
        <v>68</v>
      </c>
      <c r="N24" s="121"/>
    </row>
    <row r="25" spans="1:14" x14ac:dyDescent="0.25">
      <c r="A25" s="150"/>
      <c r="B25" s="6" t="s">
        <v>73</v>
      </c>
    </row>
    <row r="26" spans="1:14" x14ac:dyDescent="0.25">
      <c r="B26" s="13"/>
    </row>
    <row r="27" spans="1:14" x14ac:dyDescent="0.25">
      <c r="A27" s="150" t="s">
        <v>59</v>
      </c>
      <c r="B27" s="88" t="s">
        <v>51</v>
      </c>
    </row>
    <row r="28" spans="1:14" x14ac:dyDescent="0.25">
      <c r="B28" s="8" t="s">
        <v>236</v>
      </c>
    </row>
    <row r="29" spans="1:14" x14ac:dyDescent="0.25">
      <c r="B29" s="110"/>
      <c r="C29" s="179" t="s">
        <v>251</v>
      </c>
      <c r="D29" s="179"/>
      <c r="E29" s="179"/>
      <c r="F29" s="179"/>
    </row>
    <row r="30" spans="1:14" x14ac:dyDescent="0.25">
      <c r="B30" s="110"/>
      <c r="C30" s="179"/>
      <c r="D30" s="179"/>
      <c r="E30" s="179"/>
      <c r="F30" s="179"/>
    </row>
    <row r="31" spans="1:14" x14ac:dyDescent="0.25">
      <c r="B31" s="85"/>
    </row>
    <row r="32" spans="1:14" x14ac:dyDescent="0.25">
      <c r="A32" s="150" t="s">
        <v>60</v>
      </c>
      <c r="B32" s="151" t="s">
        <v>216</v>
      </c>
    </row>
    <row r="33" spans="1:14" x14ac:dyDescent="0.25">
      <c r="A33" s="150"/>
      <c r="B33" s="9"/>
      <c r="C33" s="4" t="s">
        <v>258</v>
      </c>
    </row>
    <row r="34" spans="1:14" x14ac:dyDescent="0.25">
      <c r="A34" s="150"/>
      <c r="B34" s="9"/>
      <c r="C34" s="4" t="s">
        <v>259</v>
      </c>
    </row>
    <row r="35" spans="1:14" x14ac:dyDescent="0.25">
      <c r="B35" s="15">
        <f>SUM(B33:B34)</f>
        <v>0</v>
      </c>
      <c r="C35" s="4" t="s">
        <v>260</v>
      </c>
    </row>
    <row r="36" spans="1:14" x14ac:dyDescent="0.25">
      <c r="B36" s="15"/>
    </row>
    <row r="37" spans="1:14" x14ac:dyDescent="0.25">
      <c r="B37" s="90" t="s">
        <v>227</v>
      </c>
    </row>
    <row r="38" spans="1:14" ht="3" customHeight="1" x14ac:dyDescent="0.25">
      <c r="B38" s="13"/>
    </row>
    <row r="39" spans="1:14" x14ac:dyDescent="0.25">
      <c r="A39" s="150" t="s">
        <v>61</v>
      </c>
      <c r="B39" s="88" t="s">
        <v>215</v>
      </c>
    </row>
    <row r="40" spans="1:14" x14ac:dyDescent="0.25">
      <c r="A40" s="150"/>
      <c r="B40" s="29" t="s">
        <v>64</v>
      </c>
      <c r="F40" s="5"/>
    </row>
    <row r="41" spans="1:14" x14ac:dyDescent="0.25">
      <c r="A41" s="150"/>
      <c r="F41" s="5"/>
    </row>
    <row r="42" spans="1:14" hidden="1" x14ac:dyDescent="0.25">
      <c r="A42" s="150" t="s">
        <v>205</v>
      </c>
      <c r="B42" s="174" t="s">
        <v>214</v>
      </c>
      <c r="C42" s="174"/>
      <c r="D42" s="174"/>
      <c r="E42" s="174"/>
      <c r="F42" s="174"/>
      <c r="G42" s="174"/>
      <c r="H42" s="174"/>
      <c r="I42" s="174"/>
      <c r="J42" s="174"/>
      <c r="K42" s="174"/>
      <c r="L42" s="174"/>
      <c r="M42" s="174"/>
      <c r="N42" s="174"/>
    </row>
    <row r="43" spans="1:14" hidden="1" x14ac:dyDescent="0.25">
      <c r="B43" s="86" t="str">
        <f>IF(OR(B40="§ 28 Abs. 1 HmbHG (Promotionsförd.)",B40="§ 28 Abs. 2 HmbHG (Postdocs, Habil.)"),"Ja","Nein")</f>
        <v>Ja</v>
      </c>
      <c r="C43" s="14"/>
      <c r="F43" s="5"/>
    </row>
    <row r="44" spans="1:14" hidden="1" x14ac:dyDescent="0.25">
      <c r="B44" s="5"/>
    </row>
    <row r="45" spans="1:14" x14ac:dyDescent="0.25">
      <c r="A45" s="150" t="s">
        <v>62</v>
      </c>
      <c r="B45" s="173" t="s">
        <v>212</v>
      </c>
      <c r="C45" s="173"/>
      <c r="D45" s="173"/>
    </row>
    <row r="46" spans="1:14" x14ac:dyDescent="0.25">
      <c r="A46" s="150"/>
      <c r="B46" s="10">
        <v>0</v>
      </c>
      <c r="C46" s="150" t="s">
        <v>266</v>
      </c>
      <c r="D46" s="52"/>
    </row>
    <row r="47" spans="1:14" x14ac:dyDescent="0.25">
      <c r="B47" s="5"/>
    </row>
    <row r="48" spans="1:14" x14ac:dyDescent="0.25">
      <c r="A48" s="88" t="s">
        <v>205</v>
      </c>
      <c r="B48" s="152" t="s">
        <v>218</v>
      </c>
    </row>
    <row r="49" spans="1:9" x14ac:dyDescent="0.25">
      <c r="B49" s="178" t="s">
        <v>219</v>
      </c>
      <c r="C49" s="178"/>
      <c r="D49" s="178"/>
    </row>
    <row r="50" spans="1:9" x14ac:dyDescent="0.25">
      <c r="B50" s="18"/>
    </row>
    <row r="51" spans="1:9" x14ac:dyDescent="0.25">
      <c r="A51" s="88" t="s">
        <v>206</v>
      </c>
      <c r="B51" s="152" t="s">
        <v>221</v>
      </c>
    </row>
    <row r="52" spans="1:9" x14ac:dyDescent="0.25">
      <c r="B52" s="178" t="s">
        <v>224</v>
      </c>
      <c r="C52" s="178"/>
      <c r="D52" s="178"/>
      <c r="E52" s="178"/>
    </row>
    <row r="53" spans="1:9" ht="9" customHeight="1" x14ac:dyDescent="0.25">
      <c r="B53" s="85"/>
    </row>
    <row r="54" spans="1:9" x14ac:dyDescent="0.25">
      <c r="B54" s="152" t="s">
        <v>222</v>
      </c>
    </row>
    <row r="55" spans="1:9" x14ac:dyDescent="0.25">
      <c r="B55" s="175" t="s">
        <v>27</v>
      </c>
      <c r="C55" s="175"/>
      <c r="D55" s="175"/>
      <c r="E55" s="175"/>
    </row>
    <row r="56" spans="1:9" x14ac:dyDescent="0.25">
      <c r="B56" s="175" t="s">
        <v>27</v>
      </c>
      <c r="C56" s="175"/>
      <c r="D56" s="175"/>
      <c r="E56" s="175"/>
    </row>
    <row r="57" spans="1:9" x14ac:dyDescent="0.25">
      <c r="B57" s="175" t="s">
        <v>27</v>
      </c>
      <c r="C57" s="175"/>
      <c r="D57" s="175"/>
      <c r="E57" s="175"/>
    </row>
    <row r="58" spans="1:9" x14ac:dyDescent="0.25">
      <c r="B58" s="97"/>
      <c r="C58" s="97"/>
      <c r="D58" s="97"/>
      <c r="E58" s="97"/>
    </row>
    <row r="59" spans="1:9" x14ac:dyDescent="0.25">
      <c r="A59" s="88" t="s">
        <v>207</v>
      </c>
      <c r="B59" s="88" t="s">
        <v>225</v>
      </c>
    </row>
    <row r="60" spans="1:9" ht="15.75" customHeight="1" x14ac:dyDescent="0.25">
      <c r="A60" s="150"/>
      <c r="B60" s="175" t="s">
        <v>27</v>
      </c>
      <c r="C60" s="175"/>
      <c r="D60" s="175"/>
      <c r="E60" s="175"/>
      <c r="F60" s="16"/>
      <c r="G60" s="16"/>
      <c r="H60" s="16"/>
      <c r="I60" s="16"/>
    </row>
    <row r="61" spans="1:9" ht="15.75" customHeight="1" x14ac:dyDescent="0.25">
      <c r="A61" s="150"/>
      <c r="B61" s="175" t="s">
        <v>27</v>
      </c>
      <c r="C61" s="175"/>
      <c r="D61" s="175"/>
      <c r="E61" s="175"/>
      <c r="F61" s="16"/>
      <c r="G61" s="16"/>
      <c r="H61" s="16"/>
      <c r="I61" s="16"/>
    </row>
    <row r="62" spans="1:9" ht="15.75" customHeight="1" x14ac:dyDescent="0.25">
      <c r="A62" s="150"/>
      <c r="B62" s="91"/>
      <c r="C62" s="91"/>
      <c r="D62" s="91"/>
      <c r="E62" s="91"/>
      <c r="F62" s="16"/>
      <c r="G62" s="16"/>
      <c r="H62" s="16"/>
      <c r="I62" s="16"/>
    </row>
    <row r="63" spans="1:9" ht="15.75" customHeight="1" x14ac:dyDescent="0.25">
      <c r="A63" s="150"/>
      <c r="B63" s="101" t="s">
        <v>238</v>
      </c>
      <c r="C63" s="100"/>
      <c r="D63" s="100"/>
      <c r="E63" s="100"/>
      <c r="F63" s="16"/>
      <c r="G63" s="16"/>
      <c r="H63" s="16"/>
      <c r="I63" s="16"/>
    </row>
    <row r="64" spans="1:9" ht="15.75" customHeight="1" x14ac:dyDescent="0.25">
      <c r="A64" s="150" t="s">
        <v>220</v>
      </c>
      <c r="B64" s="176" t="s">
        <v>228</v>
      </c>
      <c r="C64" s="176"/>
      <c r="D64" s="176"/>
      <c r="E64" s="176"/>
      <c r="F64" s="16"/>
      <c r="G64" s="16"/>
      <c r="H64" s="16"/>
      <c r="I64" s="16"/>
    </row>
    <row r="65" spans="1:9" ht="15.75" customHeight="1" x14ac:dyDescent="0.25">
      <c r="A65" s="150"/>
      <c r="B65" s="153" t="s">
        <v>229</v>
      </c>
      <c r="C65" s="154">
        <f>Funktionsbeschr.!H14</f>
        <v>0</v>
      </c>
      <c r="D65" s="155"/>
      <c r="E65" s="155"/>
      <c r="F65" s="16"/>
      <c r="G65" s="16"/>
      <c r="H65" s="16"/>
      <c r="I65" s="16"/>
    </row>
    <row r="66" spans="1:9" ht="15.75" customHeight="1" x14ac:dyDescent="0.25">
      <c r="A66" s="150"/>
      <c r="B66" s="155" t="s">
        <v>267</v>
      </c>
      <c r="C66" s="156">
        <f>B46*6.25</f>
        <v>0</v>
      </c>
      <c r="D66" s="157"/>
      <c r="E66" s="157"/>
      <c r="F66" s="16"/>
      <c r="G66" s="16"/>
      <c r="H66" s="16"/>
      <c r="I66" s="16"/>
    </row>
    <row r="67" spans="1:9" ht="15.75" customHeight="1" x14ac:dyDescent="0.25">
      <c r="A67" s="150"/>
      <c r="B67" s="155" t="s">
        <v>237</v>
      </c>
      <c r="C67" s="154">
        <f>B34</f>
        <v>0</v>
      </c>
      <c r="D67" s="157"/>
      <c r="E67" s="157"/>
      <c r="F67" s="16"/>
      <c r="G67" s="16"/>
      <c r="H67" s="16"/>
      <c r="I67" s="16"/>
    </row>
    <row r="68" spans="1:9" ht="15.75" customHeight="1" x14ac:dyDescent="0.25">
      <c r="A68" s="150"/>
      <c r="B68" s="155" t="s">
        <v>231</v>
      </c>
      <c r="C68" s="154">
        <f>SUM(C65:C67)</f>
        <v>0</v>
      </c>
      <c r="D68" s="157"/>
      <c r="E68" s="157"/>
      <c r="F68" s="16"/>
      <c r="G68" s="16"/>
      <c r="H68" s="16"/>
      <c r="I68" s="16"/>
    </row>
    <row r="69" spans="1:9" ht="15.75" customHeight="1" x14ac:dyDescent="0.25">
      <c r="A69" s="150"/>
      <c r="B69" s="158" t="s">
        <v>233</v>
      </c>
      <c r="C69" s="99">
        <f>B35-C68</f>
        <v>0</v>
      </c>
      <c r="D69" s="159" t="str">
        <f>IF(C69&lt;0,"Achtung: Die Zeitanteile sind zu hoch. Prüfen Sie die LVS Anzahl","")</f>
        <v/>
      </c>
      <c r="E69" s="159"/>
      <c r="F69" s="109"/>
      <c r="G69" s="109"/>
      <c r="H69" s="109"/>
      <c r="I69" s="109"/>
    </row>
    <row r="70" spans="1:9" ht="30.75" customHeight="1" x14ac:dyDescent="0.25">
      <c r="A70" s="150"/>
      <c r="B70" s="92" t="s">
        <v>234</v>
      </c>
      <c r="C70" s="94"/>
      <c r="D70" s="177" t="s">
        <v>264</v>
      </c>
      <c r="E70" s="91"/>
      <c r="F70" s="16"/>
      <c r="G70" s="16"/>
      <c r="H70" s="16"/>
      <c r="I70" s="16"/>
    </row>
    <row r="71" spans="1:9" ht="15.75" customHeight="1" x14ac:dyDescent="0.25">
      <c r="A71" s="150"/>
      <c r="B71" s="93" t="s">
        <v>230</v>
      </c>
      <c r="C71" s="98"/>
      <c r="D71" s="177"/>
      <c r="E71" s="91"/>
      <c r="F71" s="16"/>
      <c r="G71" s="16"/>
      <c r="H71" s="16"/>
      <c r="I71" s="16"/>
    </row>
    <row r="72" spans="1:9" ht="15.75" customHeight="1" x14ac:dyDescent="0.25">
      <c r="A72" s="150"/>
      <c r="B72" s="93" t="s">
        <v>232</v>
      </c>
      <c r="C72" s="98"/>
      <c r="D72" s="177"/>
      <c r="E72" s="91"/>
      <c r="F72" s="16"/>
      <c r="G72" s="16"/>
      <c r="H72" s="16"/>
      <c r="I72" s="16"/>
    </row>
    <row r="73" spans="1:9" x14ac:dyDescent="0.25">
      <c r="B73" s="87"/>
      <c r="C73" s="87"/>
      <c r="D73" s="87"/>
      <c r="E73" s="87"/>
    </row>
    <row r="74" spans="1:9" s="84" customFormat="1" x14ac:dyDescent="0.25">
      <c r="A74" s="160" t="s">
        <v>271</v>
      </c>
      <c r="B74" s="169" t="s">
        <v>235</v>
      </c>
      <c r="C74" s="169"/>
      <c r="D74" s="169"/>
      <c r="E74" s="169"/>
      <c r="F74" s="169"/>
      <c r="G74" s="169"/>
      <c r="H74" s="169"/>
      <c r="I74" s="169"/>
    </row>
    <row r="75" spans="1:9" x14ac:dyDescent="0.25">
      <c r="A75" s="150"/>
      <c r="B75" s="17"/>
      <c r="C75" s="16"/>
      <c r="D75" s="16"/>
      <c r="E75" s="16"/>
      <c r="F75" s="16"/>
      <c r="G75" s="16"/>
      <c r="H75" s="16"/>
      <c r="I75" s="16"/>
    </row>
    <row r="78" spans="1:9" x14ac:dyDescent="0.25">
      <c r="A78" s="150"/>
      <c r="B78" s="18"/>
      <c r="C78" s="16"/>
      <c r="D78" s="16"/>
      <c r="E78" s="16"/>
      <c r="F78" s="16"/>
      <c r="G78" s="16"/>
      <c r="H78" s="16"/>
      <c r="I78" s="16"/>
    </row>
    <row r="79" spans="1:9" hidden="1" x14ac:dyDescent="0.25">
      <c r="B79" s="19" t="s">
        <v>208</v>
      </c>
    </row>
    <row r="80" spans="1:9" ht="9.75" hidden="1" customHeight="1" x14ac:dyDescent="0.25"/>
    <row r="81" spans="2:9" ht="15.75" hidden="1" customHeight="1" x14ac:dyDescent="0.25">
      <c r="I81" s="4" t="s">
        <v>73</v>
      </c>
    </row>
    <row r="82" spans="2:9" hidden="1" x14ac:dyDescent="0.25">
      <c r="B82" s="4" t="s">
        <v>73</v>
      </c>
      <c r="D82" s="4" t="s">
        <v>29</v>
      </c>
      <c r="F82" s="4">
        <v>0</v>
      </c>
      <c r="I82" s="4" t="s">
        <v>8</v>
      </c>
    </row>
    <row r="83" spans="2:9" hidden="1" x14ac:dyDescent="0.25">
      <c r="B83" s="4" t="s">
        <v>66</v>
      </c>
      <c r="D83" s="4" t="s">
        <v>63</v>
      </c>
      <c r="F83" s="20">
        <v>1</v>
      </c>
      <c r="I83" s="4" t="s">
        <v>219</v>
      </c>
    </row>
    <row r="84" spans="2:9" hidden="1" x14ac:dyDescent="0.25">
      <c r="B84" s="4" t="s">
        <v>64</v>
      </c>
      <c r="D84" s="4" t="s">
        <v>204</v>
      </c>
      <c r="F84" s="4">
        <v>1.125</v>
      </c>
    </row>
    <row r="85" spans="2:9" hidden="1" x14ac:dyDescent="0.25">
      <c r="B85" s="4" t="s">
        <v>270</v>
      </c>
      <c r="F85" s="20">
        <v>1.5</v>
      </c>
      <c r="I85" s="4" t="s">
        <v>73</v>
      </c>
    </row>
    <row r="86" spans="2:9" hidden="1" x14ac:dyDescent="0.25">
      <c r="B86" s="4" t="s">
        <v>65</v>
      </c>
      <c r="F86" s="20">
        <v>2</v>
      </c>
      <c r="I86" s="4" t="s">
        <v>12</v>
      </c>
    </row>
    <row r="87" spans="2:9" hidden="1" x14ac:dyDescent="0.25">
      <c r="F87" s="4">
        <v>2.25</v>
      </c>
      <c r="I87" s="4" t="s">
        <v>224</v>
      </c>
    </row>
    <row r="88" spans="2:9" hidden="1" x14ac:dyDescent="0.25">
      <c r="B88" s="4" t="s">
        <v>73</v>
      </c>
      <c r="F88" s="20">
        <v>2.5</v>
      </c>
    </row>
    <row r="89" spans="2:9" hidden="1" x14ac:dyDescent="0.25">
      <c r="B89" s="4" t="s">
        <v>69</v>
      </c>
      <c r="F89" s="20">
        <v>3</v>
      </c>
    </row>
    <row r="90" spans="2:9" ht="18" hidden="1" customHeight="1" x14ac:dyDescent="0.25">
      <c r="B90" s="4" t="s">
        <v>70</v>
      </c>
      <c r="F90" s="4">
        <v>3.375</v>
      </c>
    </row>
    <row r="91" spans="2:9" hidden="1" x14ac:dyDescent="0.25">
      <c r="B91" s="4" t="s">
        <v>71</v>
      </c>
      <c r="F91" s="20">
        <v>3.5</v>
      </c>
    </row>
    <row r="92" spans="2:9" hidden="1" x14ac:dyDescent="0.25">
      <c r="B92" s="4" t="s">
        <v>72</v>
      </c>
      <c r="F92" s="20">
        <v>4</v>
      </c>
    </row>
    <row r="93" spans="2:9" hidden="1" x14ac:dyDescent="0.25">
      <c r="F93" s="20">
        <v>4.5</v>
      </c>
    </row>
    <row r="94" spans="2:9" hidden="1" x14ac:dyDescent="0.25">
      <c r="B94" s="4" t="s">
        <v>73</v>
      </c>
      <c r="F94" s="20">
        <v>5</v>
      </c>
    </row>
    <row r="95" spans="2:9" hidden="1" x14ac:dyDescent="0.25">
      <c r="B95" s="4" t="s">
        <v>81</v>
      </c>
      <c r="C95" s="121"/>
      <c r="F95" s="20">
        <v>5.5</v>
      </c>
    </row>
    <row r="96" spans="2:9" hidden="1" x14ac:dyDescent="0.25">
      <c r="B96" s="4" t="s">
        <v>75</v>
      </c>
      <c r="C96" s="121"/>
      <c r="F96" s="20">
        <v>6</v>
      </c>
    </row>
    <row r="97" spans="2:6" hidden="1" x14ac:dyDescent="0.25">
      <c r="B97" s="4" t="s">
        <v>76</v>
      </c>
      <c r="C97" s="121"/>
      <c r="F97" s="20">
        <v>6.5</v>
      </c>
    </row>
    <row r="98" spans="2:6" hidden="1" x14ac:dyDescent="0.25">
      <c r="B98" s="4" t="s">
        <v>77</v>
      </c>
      <c r="C98" s="121"/>
      <c r="F98" s="20">
        <v>7</v>
      </c>
    </row>
    <row r="99" spans="2:6" ht="18" hidden="1" customHeight="1" x14ac:dyDescent="0.25">
      <c r="B99" s="4" t="s">
        <v>78</v>
      </c>
      <c r="C99" s="121"/>
      <c r="F99" s="20">
        <v>7.5</v>
      </c>
    </row>
    <row r="100" spans="2:6" hidden="1" x14ac:dyDescent="0.25">
      <c r="B100" s="4" t="s">
        <v>79</v>
      </c>
      <c r="C100" s="121"/>
      <c r="F100" s="20">
        <v>8</v>
      </c>
    </row>
    <row r="101" spans="2:6" hidden="1" x14ac:dyDescent="0.25">
      <c r="B101" s="4" t="s">
        <v>80</v>
      </c>
      <c r="C101" s="121"/>
      <c r="F101" s="20">
        <v>8.5</v>
      </c>
    </row>
    <row r="102" spans="2:6" hidden="1" x14ac:dyDescent="0.25">
      <c r="F102" s="20">
        <v>9</v>
      </c>
    </row>
    <row r="103" spans="2:6" hidden="1" x14ac:dyDescent="0.25">
      <c r="B103" s="21" t="s">
        <v>83</v>
      </c>
      <c r="C103" s="21" t="s">
        <v>84</v>
      </c>
      <c r="F103" s="20">
        <v>9.5</v>
      </c>
    </row>
    <row r="104" spans="2:6" hidden="1" x14ac:dyDescent="0.25">
      <c r="B104" s="22"/>
      <c r="C104" s="96" t="s">
        <v>73</v>
      </c>
      <c r="F104" s="20">
        <v>10</v>
      </c>
    </row>
    <row r="105" spans="2:6" ht="25.5" hidden="1" x14ac:dyDescent="0.25">
      <c r="B105" s="25">
        <v>0</v>
      </c>
      <c r="C105" s="24" t="s">
        <v>94</v>
      </c>
      <c r="F105" s="20">
        <v>10.5</v>
      </c>
    </row>
    <row r="106" spans="2:6" ht="25.5" hidden="1" x14ac:dyDescent="0.25">
      <c r="B106" s="23">
        <v>4002</v>
      </c>
      <c r="C106" s="24" t="s">
        <v>123</v>
      </c>
      <c r="F106" s="20">
        <v>11</v>
      </c>
    </row>
    <row r="107" spans="2:6" hidden="1" x14ac:dyDescent="0.25">
      <c r="B107" s="23">
        <v>5604</v>
      </c>
      <c r="C107" s="24" t="s">
        <v>134</v>
      </c>
      <c r="F107" s="20">
        <v>11.5</v>
      </c>
    </row>
    <row r="108" spans="2:6" ht="38.25" hidden="1" x14ac:dyDescent="0.25">
      <c r="B108" s="23">
        <v>5715</v>
      </c>
      <c r="C108" s="24" t="s">
        <v>133</v>
      </c>
      <c r="F108" s="20">
        <v>12</v>
      </c>
    </row>
    <row r="109" spans="2:6" hidden="1" x14ac:dyDescent="0.25">
      <c r="B109" s="23">
        <v>724</v>
      </c>
      <c r="C109" s="24" t="s">
        <v>85</v>
      </c>
      <c r="F109" s="20">
        <v>12.5</v>
      </c>
    </row>
    <row r="110" spans="2:6" ht="38.25" hidden="1" x14ac:dyDescent="0.25">
      <c r="B110" s="23">
        <v>4101</v>
      </c>
      <c r="C110" s="24" t="s">
        <v>124</v>
      </c>
      <c r="F110" s="20">
        <v>13</v>
      </c>
    </row>
    <row r="111" spans="2:6" ht="25.5" hidden="1" x14ac:dyDescent="0.25">
      <c r="B111" s="23">
        <v>6602</v>
      </c>
      <c r="C111" s="24" t="s">
        <v>165</v>
      </c>
      <c r="F111" s="20">
        <v>13.5</v>
      </c>
    </row>
    <row r="112" spans="2:6" ht="25.5" hidden="1" x14ac:dyDescent="0.25">
      <c r="B112" s="23">
        <v>2301</v>
      </c>
      <c r="C112" s="24" t="s">
        <v>102</v>
      </c>
      <c r="F112" s="20">
        <v>14</v>
      </c>
    </row>
    <row r="113" spans="2:8" ht="25.5" hidden="1" x14ac:dyDescent="0.25">
      <c r="B113" s="23">
        <v>2103</v>
      </c>
      <c r="C113" s="24" t="s">
        <v>103</v>
      </c>
      <c r="F113" s="20">
        <v>14.5</v>
      </c>
    </row>
    <row r="114" spans="2:8" ht="25.5" hidden="1" x14ac:dyDescent="0.25">
      <c r="B114" s="23">
        <v>4203</v>
      </c>
      <c r="C114" s="24" t="s">
        <v>125</v>
      </c>
      <c r="F114" s="20">
        <v>15</v>
      </c>
    </row>
    <row r="115" spans="2:8" ht="38.25" hidden="1" x14ac:dyDescent="0.25">
      <c r="B115" s="23">
        <v>4304</v>
      </c>
      <c r="C115" s="24" t="s">
        <v>126</v>
      </c>
      <c r="F115" s="20">
        <v>15.5</v>
      </c>
    </row>
    <row r="116" spans="2:8" ht="25.5" hidden="1" x14ac:dyDescent="0.25">
      <c r="B116" s="23">
        <v>4701</v>
      </c>
      <c r="C116" s="24" t="s">
        <v>127</v>
      </c>
      <c r="F116" s="20">
        <v>16</v>
      </c>
      <c r="G116" s="121"/>
      <c r="H116" s="121"/>
    </row>
    <row r="117" spans="2:8" ht="25.5" hidden="1" x14ac:dyDescent="0.25">
      <c r="B117" s="23">
        <v>6203</v>
      </c>
      <c r="C117" s="24" t="s">
        <v>166</v>
      </c>
      <c r="G117" s="121"/>
    </row>
    <row r="118" spans="2:8" hidden="1" x14ac:dyDescent="0.25">
      <c r="B118" s="23">
        <v>6701</v>
      </c>
      <c r="C118" s="24" t="s">
        <v>167</v>
      </c>
      <c r="G118" s="121"/>
      <c r="H118" s="121"/>
    </row>
    <row r="119" spans="2:8" hidden="1" x14ac:dyDescent="0.25">
      <c r="B119" s="25">
        <v>6101</v>
      </c>
      <c r="C119" s="24" t="s">
        <v>168</v>
      </c>
      <c r="G119" s="121"/>
    </row>
    <row r="120" spans="2:8" hidden="1" x14ac:dyDescent="0.25">
      <c r="B120" s="25">
        <v>6201</v>
      </c>
      <c r="C120" s="24" t="s">
        <v>169</v>
      </c>
      <c r="G120" s="121"/>
    </row>
    <row r="121" spans="2:8" ht="25.5" hidden="1" x14ac:dyDescent="0.25">
      <c r="B121" s="25">
        <v>2</v>
      </c>
      <c r="C121" s="24" t="s">
        <v>86</v>
      </c>
      <c r="G121" s="121"/>
    </row>
    <row r="122" spans="2:8" ht="25.5" hidden="1" x14ac:dyDescent="0.25">
      <c r="B122" s="26">
        <v>5201</v>
      </c>
      <c r="C122" s="24" t="s">
        <v>143</v>
      </c>
      <c r="G122" s="121"/>
    </row>
    <row r="123" spans="2:8" ht="25.5" hidden="1" x14ac:dyDescent="0.25">
      <c r="B123" s="26">
        <v>5301</v>
      </c>
      <c r="C123" s="24" t="s">
        <v>138</v>
      </c>
    </row>
    <row r="124" spans="2:8" hidden="1" x14ac:dyDescent="0.25">
      <c r="B124" s="26">
        <v>5601</v>
      </c>
      <c r="C124" s="24" t="s">
        <v>144</v>
      </c>
    </row>
    <row r="125" spans="2:8" ht="25.5" hidden="1" x14ac:dyDescent="0.25">
      <c r="B125" s="26">
        <v>1104</v>
      </c>
      <c r="C125" s="24" t="s">
        <v>99</v>
      </c>
    </row>
    <row r="126" spans="2:8" ht="25.5" hidden="1" x14ac:dyDescent="0.25">
      <c r="B126" s="26">
        <v>5101</v>
      </c>
      <c r="C126" s="24" t="s">
        <v>145</v>
      </c>
    </row>
    <row r="127" spans="2:8" ht="38.25" hidden="1" x14ac:dyDescent="0.25">
      <c r="B127" s="26">
        <v>5306</v>
      </c>
      <c r="C127" s="24" t="s">
        <v>146</v>
      </c>
    </row>
    <row r="128" spans="2:8" ht="25.5" hidden="1" x14ac:dyDescent="0.25">
      <c r="B128" s="25">
        <v>5203</v>
      </c>
      <c r="C128" s="24" t="s">
        <v>149</v>
      </c>
    </row>
    <row r="129" spans="2:3" ht="25.5" hidden="1" x14ac:dyDescent="0.25">
      <c r="B129" s="25">
        <v>5000</v>
      </c>
      <c r="C129" s="24" t="s">
        <v>153</v>
      </c>
    </row>
    <row r="130" spans="2:3" hidden="1" x14ac:dyDescent="0.25">
      <c r="B130" s="25">
        <v>201</v>
      </c>
      <c r="C130" s="24" t="s">
        <v>87</v>
      </c>
    </row>
    <row r="131" spans="2:3" hidden="1" x14ac:dyDescent="0.25">
      <c r="B131" s="25">
        <v>6301</v>
      </c>
      <c r="C131" s="24" t="s">
        <v>170</v>
      </c>
    </row>
    <row r="132" spans="2:3" hidden="1" x14ac:dyDescent="0.25">
      <c r="B132" s="23">
        <v>6303</v>
      </c>
      <c r="C132" s="24" t="s">
        <v>171</v>
      </c>
    </row>
    <row r="133" spans="2:3" ht="25.5" hidden="1" x14ac:dyDescent="0.25">
      <c r="B133" s="23">
        <v>6305</v>
      </c>
      <c r="C133" s="24" t="s">
        <v>172</v>
      </c>
    </row>
    <row r="134" spans="2:3" ht="25.5" hidden="1" x14ac:dyDescent="0.25">
      <c r="B134" s="25">
        <v>6300</v>
      </c>
      <c r="C134" s="24" t="s">
        <v>173</v>
      </c>
    </row>
    <row r="135" spans="2:3" ht="25.5" hidden="1" x14ac:dyDescent="0.25">
      <c r="B135" s="25">
        <v>6309</v>
      </c>
      <c r="C135" s="24" t="s">
        <v>174</v>
      </c>
    </row>
    <row r="136" spans="2:3" hidden="1" x14ac:dyDescent="0.25">
      <c r="B136" s="28">
        <v>5401</v>
      </c>
      <c r="C136" s="24" t="s">
        <v>137</v>
      </c>
    </row>
    <row r="137" spans="2:3" ht="38.25" hidden="1" x14ac:dyDescent="0.25">
      <c r="B137" s="23">
        <v>6002</v>
      </c>
      <c r="C137" s="24" t="s">
        <v>185</v>
      </c>
    </row>
    <row r="138" spans="2:3" ht="51" hidden="1" x14ac:dyDescent="0.25">
      <c r="B138" s="25">
        <v>5714</v>
      </c>
      <c r="C138" s="24" t="s">
        <v>135</v>
      </c>
    </row>
    <row r="139" spans="2:3" ht="38.25" hidden="1" x14ac:dyDescent="0.25">
      <c r="B139" s="25">
        <v>6205</v>
      </c>
      <c r="C139" s="24" t="s">
        <v>175</v>
      </c>
    </row>
    <row r="140" spans="2:3" ht="38.25" hidden="1" x14ac:dyDescent="0.25">
      <c r="B140" s="25" t="s">
        <v>193</v>
      </c>
      <c r="C140" s="24" t="s">
        <v>194</v>
      </c>
    </row>
    <row r="141" spans="2:3" ht="38.25" hidden="1" x14ac:dyDescent="0.25">
      <c r="B141" s="25" t="s">
        <v>195</v>
      </c>
      <c r="C141" s="24" t="s">
        <v>196</v>
      </c>
    </row>
    <row r="142" spans="2:3" ht="38.25" hidden="1" x14ac:dyDescent="0.25">
      <c r="B142" s="25" t="s">
        <v>197</v>
      </c>
      <c r="C142" s="24" t="s">
        <v>198</v>
      </c>
    </row>
    <row r="143" spans="2:3" ht="38.25" hidden="1" x14ac:dyDescent="0.25">
      <c r="B143" s="26">
        <v>5305</v>
      </c>
      <c r="C143" s="24" t="s">
        <v>142</v>
      </c>
    </row>
    <row r="144" spans="2:3" ht="25.5" hidden="1" x14ac:dyDescent="0.25">
      <c r="B144" s="25">
        <v>801</v>
      </c>
      <c r="C144" s="24" t="s">
        <v>88</v>
      </c>
    </row>
    <row r="145" spans="2:3" ht="38.25" hidden="1" x14ac:dyDescent="0.25">
      <c r="B145" s="26">
        <v>5607</v>
      </c>
      <c r="C145" s="24" t="s">
        <v>151</v>
      </c>
    </row>
    <row r="146" spans="2:3" ht="25.5" hidden="1" x14ac:dyDescent="0.25">
      <c r="B146" s="25">
        <v>203</v>
      </c>
      <c r="C146" s="24" t="s">
        <v>89</v>
      </c>
    </row>
    <row r="147" spans="2:3" ht="38.25" hidden="1" x14ac:dyDescent="0.25">
      <c r="B147" s="25">
        <v>202</v>
      </c>
      <c r="C147" s="24" t="s">
        <v>90</v>
      </c>
    </row>
    <row r="148" spans="2:3" hidden="1" x14ac:dyDescent="0.25">
      <c r="B148" s="26">
        <v>6102</v>
      </c>
      <c r="C148" s="24" t="s">
        <v>176</v>
      </c>
    </row>
    <row r="149" spans="2:3" hidden="1" x14ac:dyDescent="0.25">
      <c r="B149" s="26">
        <v>5310</v>
      </c>
      <c r="C149" s="24" t="s">
        <v>136</v>
      </c>
    </row>
    <row r="150" spans="2:3" hidden="1" x14ac:dyDescent="0.25">
      <c r="B150" s="25">
        <v>6401</v>
      </c>
      <c r="C150" s="24" t="s">
        <v>177</v>
      </c>
    </row>
    <row r="151" spans="2:3" ht="51" hidden="1" x14ac:dyDescent="0.25">
      <c r="B151" s="25">
        <v>205</v>
      </c>
      <c r="C151" s="24" t="s">
        <v>91</v>
      </c>
    </row>
    <row r="152" spans="2:3" ht="63.75" hidden="1" x14ac:dyDescent="0.25">
      <c r="B152" s="25" t="s">
        <v>189</v>
      </c>
      <c r="C152" s="24" t="s">
        <v>190</v>
      </c>
    </row>
    <row r="153" spans="2:3" ht="25.5" hidden="1" x14ac:dyDescent="0.25">
      <c r="B153" s="25">
        <v>109</v>
      </c>
      <c r="C153" s="24" t="s">
        <v>92</v>
      </c>
    </row>
    <row r="154" spans="2:3" ht="25.5" hidden="1" x14ac:dyDescent="0.25">
      <c r="B154" s="23">
        <v>2204</v>
      </c>
      <c r="C154" s="24" t="s">
        <v>105</v>
      </c>
    </row>
    <row r="155" spans="2:3" ht="25.5" hidden="1" x14ac:dyDescent="0.25">
      <c r="B155" s="26">
        <v>5603</v>
      </c>
      <c r="C155" s="24" t="s">
        <v>155</v>
      </c>
    </row>
    <row r="156" spans="2:3" hidden="1" x14ac:dyDescent="0.25">
      <c r="B156" s="25">
        <v>2203</v>
      </c>
      <c r="C156" s="24" t="s">
        <v>106</v>
      </c>
    </row>
    <row r="157" spans="2:3" hidden="1" x14ac:dyDescent="0.25">
      <c r="B157" s="26">
        <v>5606</v>
      </c>
      <c r="C157" s="24" t="s">
        <v>157</v>
      </c>
    </row>
    <row r="158" spans="2:3" ht="25.5" hidden="1" x14ac:dyDescent="0.25">
      <c r="B158" s="26">
        <v>6204</v>
      </c>
      <c r="C158" s="24" t="s">
        <v>178</v>
      </c>
    </row>
    <row r="159" spans="2:3" ht="25.5" hidden="1" x14ac:dyDescent="0.25">
      <c r="B159" s="23">
        <v>2302</v>
      </c>
      <c r="C159" s="24" t="s">
        <v>107</v>
      </c>
    </row>
    <row r="160" spans="2:3" hidden="1" x14ac:dyDescent="0.25">
      <c r="B160" s="26">
        <v>6501</v>
      </c>
      <c r="C160" s="24" t="s">
        <v>179</v>
      </c>
    </row>
    <row r="161" spans="2:3" hidden="1" x14ac:dyDescent="0.25">
      <c r="B161" s="25">
        <v>3101</v>
      </c>
      <c r="C161" s="24" t="s">
        <v>120</v>
      </c>
    </row>
    <row r="162" spans="2:3" ht="25.5" hidden="1" x14ac:dyDescent="0.25">
      <c r="B162" s="25" t="s">
        <v>199</v>
      </c>
      <c r="C162" s="24" t="s">
        <v>200</v>
      </c>
    </row>
    <row r="163" spans="2:3" ht="38.25" hidden="1" x14ac:dyDescent="0.25">
      <c r="B163" s="25">
        <v>5202</v>
      </c>
      <c r="C163" s="24" t="s">
        <v>158</v>
      </c>
    </row>
    <row r="164" spans="2:3" hidden="1" x14ac:dyDescent="0.25">
      <c r="B164" s="25">
        <v>4102</v>
      </c>
      <c r="C164" s="24" t="s">
        <v>128</v>
      </c>
    </row>
    <row r="165" spans="2:3" ht="25.5" hidden="1" x14ac:dyDescent="0.25">
      <c r="B165" s="26">
        <v>5605</v>
      </c>
      <c r="C165" s="24" t="s">
        <v>160</v>
      </c>
    </row>
    <row r="166" spans="2:3" hidden="1" x14ac:dyDescent="0.25">
      <c r="B166" s="23">
        <v>6304</v>
      </c>
      <c r="C166" s="24" t="s">
        <v>180</v>
      </c>
    </row>
    <row r="167" spans="2:3" hidden="1" x14ac:dyDescent="0.25">
      <c r="B167" s="23">
        <v>6302</v>
      </c>
      <c r="C167" s="24" t="s">
        <v>181</v>
      </c>
    </row>
    <row r="168" spans="2:3" ht="25.5" hidden="1" x14ac:dyDescent="0.25">
      <c r="B168" s="26">
        <v>6001</v>
      </c>
      <c r="C168" s="24" t="s">
        <v>186</v>
      </c>
    </row>
    <row r="169" spans="2:3" ht="25.5" hidden="1" x14ac:dyDescent="0.25">
      <c r="B169" s="25">
        <v>725</v>
      </c>
      <c r="C169" s="24" t="s">
        <v>95</v>
      </c>
    </row>
    <row r="170" spans="2:3" ht="25.5" hidden="1" x14ac:dyDescent="0.25">
      <c r="B170" s="25">
        <v>3105</v>
      </c>
      <c r="C170" s="24" t="s">
        <v>121</v>
      </c>
    </row>
    <row r="171" spans="2:3" hidden="1" x14ac:dyDescent="0.25">
      <c r="B171" s="25" t="s">
        <v>201</v>
      </c>
      <c r="C171" s="24" t="s">
        <v>202</v>
      </c>
    </row>
    <row r="172" spans="2:3" hidden="1" x14ac:dyDescent="0.25">
      <c r="B172" s="25">
        <v>5711</v>
      </c>
      <c r="C172" s="24" t="s">
        <v>139</v>
      </c>
    </row>
    <row r="173" spans="2:3" ht="25.5" hidden="1" x14ac:dyDescent="0.25">
      <c r="B173" s="25">
        <v>723</v>
      </c>
      <c r="C173" s="24" t="s">
        <v>96</v>
      </c>
    </row>
    <row r="174" spans="2:3" ht="25.5" hidden="1" x14ac:dyDescent="0.25">
      <c r="B174" s="25">
        <v>4702</v>
      </c>
      <c r="C174" s="24" t="s">
        <v>129</v>
      </c>
    </row>
    <row r="175" spans="2:3" hidden="1" x14ac:dyDescent="0.25">
      <c r="B175" s="23">
        <v>6202</v>
      </c>
      <c r="C175" s="24" t="s">
        <v>182</v>
      </c>
    </row>
    <row r="176" spans="2:3" hidden="1" x14ac:dyDescent="0.25">
      <c r="B176" s="26">
        <v>5501</v>
      </c>
      <c r="C176" s="24" t="s">
        <v>161</v>
      </c>
    </row>
    <row r="177" spans="2:3" hidden="1" x14ac:dyDescent="0.25">
      <c r="B177" s="26">
        <v>5309</v>
      </c>
      <c r="C177" s="24" t="s">
        <v>154</v>
      </c>
    </row>
    <row r="178" spans="2:3" hidden="1" x14ac:dyDescent="0.25">
      <c r="B178" s="25">
        <v>6601</v>
      </c>
      <c r="C178" s="24" t="s">
        <v>183</v>
      </c>
    </row>
    <row r="179" spans="2:3" hidden="1" x14ac:dyDescent="0.25">
      <c r="B179" s="25">
        <v>4601</v>
      </c>
      <c r="C179" s="27" t="s">
        <v>130</v>
      </c>
    </row>
    <row r="180" spans="2:3" ht="25.5" hidden="1" x14ac:dyDescent="0.25">
      <c r="B180" s="25">
        <v>4602</v>
      </c>
      <c r="C180" s="27" t="s">
        <v>131</v>
      </c>
    </row>
    <row r="181" spans="2:3" ht="25.5" hidden="1" x14ac:dyDescent="0.25">
      <c r="B181" s="25">
        <v>2202</v>
      </c>
      <c r="C181" s="27" t="s">
        <v>109</v>
      </c>
    </row>
    <row r="182" spans="2:3" ht="25.5" hidden="1" x14ac:dyDescent="0.25">
      <c r="B182" s="25">
        <v>1101</v>
      </c>
      <c r="C182" s="24" t="s">
        <v>74</v>
      </c>
    </row>
    <row r="183" spans="2:3" ht="25.5" hidden="1" x14ac:dyDescent="0.25">
      <c r="B183" s="25">
        <v>1102</v>
      </c>
      <c r="C183" s="27" t="s">
        <v>100</v>
      </c>
    </row>
    <row r="184" spans="2:3" ht="25.5" hidden="1" x14ac:dyDescent="0.25">
      <c r="B184" s="26">
        <v>5311</v>
      </c>
      <c r="C184" s="24" t="s">
        <v>148</v>
      </c>
    </row>
    <row r="185" spans="2:3" ht="51" hidden="1" x14ac:dyDescent="0.25">
      <c r="B185" s="26">
        <v>5302</v>
      </c>
      <c r="C185" s="24" t="s">
        <v>147</v>
      </c>
    </row>
    <row r="186" spans="2:3" ht="38.25" hidden="1" x14ac:dyDescent="0.25">
      <c r="B186" s="25">
        <v>5303</v>
      </c>
      <c r="C186" s="24" t="s">
        <v>156</v>
      </c>
    </row>
    <row r="187" spans="2:3" hidden="1" x14ac:dyDescent="0.25">
      <c r="B187" s="25">
        <v>5307</v>
      </c>
      <c r="C187" s="24" t="s">
        <v>159</v>
      </c>
    </row>
    <row r="188" spans="2:3" ht="25.5" hidden="1" x14ac:dyDescent="0.25">
      <c r="B188" s="25">
        <v>5304</v>
      </c>
      <c r="C188" s="24" t="s">
        <v>150</v>
      </c>
    </row>
    <row r="189" spans="2:3" hidden="1" x14ac:dyDescent="0.25">
      <c r="B189" s="25">
        <v>2303</v>
      </c>
      <c r="C189" s="24" t="s">
        <v>108</v>
      </c>
    </row>
    <row r="190" spans="2:3" ht="38.25" hidden="1" x14ac:dyDescent="0.25">
      <c r="B190" s="28">
        <v>6310</v>
      </c>
      <c r="C190" s="23" t="s">
        <v>184</v>
      </c>
    </row>
    <row r="191" spans="2:3" ht="38.25" hidden="1" x14ac:dyDescent="0.25">
      <c r="B191" s="26">
        <v>2310</v>
      </c>
      <c r="C191" s="24" t="s">
        <v>110</v>
      </c>
    </row>
    <row r="192" spans="2:3" ht="38.25" hidden="1" x14ac:dyDescent="0.25">
      <c r="B192" s="23">
        <v>2210</v>
      </c>
      <c r="C192" s="24" t="s">
        <v>111</v>
      </c>
    </row>
    <row r="193" spans="2:3" ht="38.25" hidden="1" x14ac:dyDescent="0.25">
      <c r="B193" s="23">
        <v>2210</v>
      </c>
      <c r="C193" s="24" t="s">
        <v>112</v>
      </c>
    </row>
    <row r="194" spans="2:3" ht="25.5" hidden="1" x14ac:dyDescent="0.25">
      <c r="B194" s="26">
        <v>2205</v>
      </c>
      <c r="C194" s="24" t="s">
        <v>113</v>
      </c>
    </row>
    <row r="195" spans="2:3" hidden="1" x14ac:dyDescent="0.25">
      <c r="B195" s="26">
        <v>2201</v>
      </c>
      <c r="C195" s="24" t="s">
        <v>114</v>
      </c>
    </row>
    <row r="196" spans="2:3" ht="38.25" hidden="1" x14ac:dyDescent="0.25">
      <c r="B196" s="25">
        <v>5712</v>
      </c>
      <c r="C196" s="24" t="s">
        <v>140</v>
      </c>
    </row>
    <row r="197" spans="2:3" ht="38.25" hidden="1" x14ac:dyDescent="0.25">
      <c r="B197" s="25">
        <v>5713</v>
      </c>
      <c r="C197" s="24" t="s">
        <v>141</v>
      </c>
    </row>
    <row r="198" spans="2:3" hidden="1" x14ac:dyDescent="0.25">
      <c r="B198" s="25" t="s">
        <v>191</v>
      </c>
      <c r="C198" s="24" t="s">
        <v>192</v>
      </c>
    </row>
    <row r="199" spans="2:3" ht="25.5" hidden="1" x14ac:dyDescent="0.25">
      <c r="B199" s="25">
        <v>5308</v>
      </c>
      <c r="C199" s="24" t="s">
        <v>152</v>
      </c>
    </row>
    <row r="200" spans="2:3" hidden="1" x14ac:dyDescent="0.25">
      <c r="B200" s="25">
        <v>3</v>
      </c>
      <c r="C200" s="24" t="s">
        <v>97</v>
      </c>
    </row>
    <row r="201" spans="2:3" ht="38.25" hidden="1" x14ac:dyDescent="0.25">
      <c r="B201" s="25">
        <v>5608</v>
      </c>
      <c r="C201" s="24" t="s">
        <v>162</v>
      </c>
    </row>
    <row r="202" spans="2:3" ht="25.5" hidden="1" x14ac:dyDescent="0.25">
      <c r="B202" s="25">
        <v>602</v>
      </c>
      <c r="C202" s="24" t="s">
        <v>93</v>
      </c>
    </row>
    <row r="203" spans="2:3" hidden="1" x14ac:dyDescent="0.25">
      <c r="B203" s="25">
        <v>5609</v>
      </c>
      <c r="C203" s="24" t="s">
        <v>163</v>
      </c>
    </row>
    <row r="204" spans="2:3" ht="25.5" hidden="1" x14ac:dyDescent="0.25">
      <c r="B204" s="23">
        <v>2201</v>
      </c>
      <c r="C204" s="24" t="s">
        <v>115</v>
      </c>
    </row>
    <row r="205" spans="2:3" ht="38.25" hidden="1" x14ac:dyDescent="0.25">
      <c r="B205" s="25">
        <v>5602</v>
      </c>
      <c r="C205" s="24" t="s">
        <v>164</v>
      </c>
    </row>
    <row r="206" spans="2:3" hidden="1" x14ac:dyDescent="0.25">
      <c r="B206" s="25">
        <v>2102</v>
      </c>
      <c r="C206" s="24" t="s">
        <v>116</v>
      </c>
    </row>
    <row r="207" spans="2:3" hidden="1" x14ac:dyDescent="0.25">
      <c r="B207" s="26">
        <v>1103</v>
      </c>
      <c r="C207" s="24" t="s">
        <v>101</v>
      </c>
    </row>
    <row r="208" spans="2:3" ht="25.5" hidden="1" x14ac:dyDescent="0.25">
      <c r="B208" s="26">
        <v>2101</v>
      </c>
      <c r="C208" s="24" t="s">
        <v>117</v>
      </c>
    </row>
    <row r="209" spans="2:3" ht="25.5" hidden="1" x14ac:dyDescent="0.25">
      <c r="B209" s="26">
        <v>2001</v>
      </c>
      <c r="C209" s="24" t="s">
        <v>104</v>
      </c>
    </row>
    <row r="210" spans="2:3" ht="25.5" hidden="1" x14ac:dyDescent="0.25">
      <c r="B210" s="25">
        <v>0</v>
      </c>
      <c r="C210" s="24" t="s">
        <v>98</v>
      </c>
    </row>
    <row r="211" spans="2:3" hidden="1" x14ac:dyDescent="0.25">
      <c r="B211" s="23">
        <v>3104</v>
      </c>
      <c r="C211" s="24" t="s">
        <v>122</v>
      </c>
    </row>
    <row r="212" spans="2:3" ht="25.5" hidden="1" x14ac:dyDescent="0.25">
      <c r="B212" s="25" t="s">
        <v>187</v>
      </c>
      <c r="C212" s="24" t="s">
        <v>188</v>
      </c>
    </row>
    <row r="213" spans="2:3" ht="38.25" hidden="1" x14ac:dyDescent="0.25">
      <c r="B213" s="25">
        <v>2200</v>
      </c>
      <c r="C213" s="24" t="s">
        <v>118</v>
      </c>
    </row>
    <row r="214" spans="2:3" ht="25.5" hidden="1" x14ac:dyDescent="0.25">
      <c r="B214" s="23">
        <v>2300</v>
      </c>
      <c r="C214" s="24" t="s">
        <v>119</v>
      </c>
    </row>
    <row r="215" spans="2:3" ht="51" hidden="1" x14ac:dyDescent="0.25">
      <c r="B215" s="23">
        <v>4305</v>
      </c>
      <c r="C215" s="24" t="s">
        <v>132</v>
      </c>
    </row>
  </sheetData>
  <sheetProtection sheet="1" objects="1" scenarios="1" selectLockedCells="1"/>
  <mergeCells count="14">
    <mergeCell ref="B74:I74"/>
    <mergeCell ref="B2:H3"/>
    <mergeCell ref="B45:D45"/>
    <mergeCell ref="B42:N42"/>
    <mergeCell ref="B55:E55"/>
    <mergeCell ref="B60:E60"/>
    <mergeCell ref="B64:E64"/>
    <mergeCell ref="D70:D72"/>
    <mergeCell ref="B49:D49"/>
    <mergeCell ref="B52:E52"/>
    <mergeCell ref="C29:F30"/>
    <mergeCell ref="B61:E61"/>
    <mergeCell ref="B56:E56"/>
    <mergeCell ref="B57:E57"/>
  </mergeCells>
  <dataValidations count="8">
    <dataValidation type="list" allowBlank="1" showInputMessage="1" showErrorMessage="1" sqref="B40">
      <formula1>$B$82:$B$86</formula1>
    </dataValidation>
    <dataValidation type="list" allowBlank="1" showInputMessage="1" showErrorMessage="1" sqref="B25">
      <formula1>$B$88:$B$92</formula1>
    </dataValidation>
    <dataValidation type="list" allowBlank="1" showInputMessage="1" showErrorMessage="1" sqref="B18">
      <formula1>$B$94:$B$101</formula1>
    </dataValidation>
    <dataValidation type="list" allowBlank="1" showInputMessage="1" showErrorMessage="1" sqref="B22">
      <formula1>$C$104:$C$215</formula1>
    </dataValidation>
    <dataValidation type="list" allowBlank="1" showInputMessage="1" showErrorMessage="1" sqref="B49">
      <formula1>$I$81:$I$83</formula1>
    </dataValidation>
    <dataValidation type="list" allowBlank="1" showInputMessage="1" showErrorMessage="1" sqref="B52">
      <formula1>$I$85:$I$87</formula1>
    </dataValidation>
    <dataValidation type="list" allowBlank="1" showInputMessage="1" showErrorMessage="1" sqref="B78">
      <formula1>$F$83:$F$116</formula1>
    </dataValidation>
    <dataValidation type="list" allowBlank="1" showInputMessage="1" showErrorMessage="1" sqref="B46">
      <formula1>$F$82:$F$116</formula1>
    </dataValidation>
  </dataValidations>
  <hyperlinks>
    <hyperlink ref="B74" location="Funktionsbeschreibung!A1" display="Bitte denken Sie daran, die Angaben im Tabellenblatt 'Funktionsbeschreibung' zu überprüfen und die Anteile der Arbeitszeit einzutragen!"/>
    <hyperlink ref="I2" location="Ausfüllhilfe!C6" display="Ausfüllhilfe"/>
    <hyperlink ref="I3" location="Funktionsbeschr.!A1" display="Funktionsbeschreibung"/>
    <hyperlink ref="I4" location="Funktionsbeschr._Blanko!A1" display="Funktionsbeschreibung Blanko"/>
    <hyperlink ref="B74:I74" location="Funktionsbeschr.!A1" display="Klicken Sie hier um zur Funktionsbeschreibung zu gelangen. Bitte überprüfen Sie dort Ihre Angaben!"/>
    <hyperlink ref="I5" location="Erläuterungen!A1" display="Erläuterungen"/>
  </hyperlinks>
  <pageMargins left="0.7" right="0.7" top="0.78740157499999996" bottom="0.78740157499999996" header="0.3" footer="0.3"/>
  <pageSetup paperSize="9" orientation="portrait" r:id="rId1"/>
  <ignoredErrors>
    <ignoredError sqref="B43" unlockedFormula="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5"/>
  <sheetViews>
    <sheetView zoomScale="70" zoomScaleNormal="70" zoomScalePageLayoutView="85" workbookViewId="0">
      <selection activeCell="D34" sqref="D34"/>
    </sheetView>
  </sheetViews>
  <sheetFormatPr baseColWidth="10" defaultColWidth="10.875" defaultRowHeight="15.75" x14ac:dyDescent="0.25"/>
  <cols>
    <col min="1" max="1" width="1.125" style="4" customWidth="1"/>
    <col min="2" max="2" width="5" style="30" customWidth="1"/>
    <col min="3" max="3" width="19.5" style="30" customWidth="1"/>
    <col min="4" max="4" width="8.75" style="30" customWidth="1"/>
    <col min="5" max="5" width="14" style="30" customWidth="1"/>
    <col min="6" max="6" width="19" style="30" customWidth="1"/>
    <col min="7" max="7" width="21.5" style="30" customWidth="1"/>
    <col min="8" max="8" width="6.875" style="30" customWidth="1"/>
    <col min="9" max="9" width="6.625" style="30" customWidth="1"/>
    <col min="10" max="10" width="11" style="4" hidden="1" customWidth="1"/>
    <col min="11" max="11" width="6.125" style="4" customWidth="1"/>
    <col min="12" max="12" width="10.875" style="4"/>
    <col min="13" max="13" width="11.875" style="4" customWidth="1"/>
    <col min="14" max="14" width="11" style="4" customWidth="1"/>
    <col min="15" max="30" width="10.875" style="4"/>
    <col min="31" max="16384" width="10.875" style="30"/>
  </cols>
  <sheetData>
    <row r="1" spans="2:20" s="4" customFormat="1" ht="15.75" customHeight="1" x14ac:dyDescent="0.25">
      <c r="B1" s="181" t="s">
        <v>262</v>
      </c>
      <c r="C1" s="181"/>
      <c r="D1" s="181"/>
      <c r="E1" s="181"/>
      <c r="F1" s="181"/>
      <c r="G1" s="181"/>
      <c r="H1" s="181"/>
      <c r="I1" s="181"/>
    </row>
    <row r="2" spans="2:20" s="4" customFormat="1" x14ac:dyDescent="0.25">
      <c r="B2" s="182"/>
      <c r="C2" s="182"/>
      <c r="D2" s="182"/>
      <c r="E2" s="182"/>
      <c r="F2" s="182"/>
      <c r="G2" s="182"/>
      <c r="H2" s="182"/>
      <c r="I2" s="182"/>
    </row>
    <row r="3" spans="2:20" ht="18" customHeight="1" x14ac:dyDescent="0.25">
      <c r="B3" s="185" t="s">
        <v>1</v>
      </c>
      <c r="C3" s="186"/>
      <c r="D3" s="186"/>
      <c r="E3" s="186"/>
      <c r="F3" s="186"/>
      <c r="G3" s="186"/>
      <c r="H3" s="186"/>
      <c r="I3" s="187"/>
      <c r="J3" s="4">
        <v>39</v>
      </c>
      <c r="M3" s="19"/>
    </row>
    <row r="4" spans="2:20" ht="18" customHeight="1" x14ac:dyDescent="0.25">
      <c r="B4" s="210" t="s">
        <v>0</v>
      </c>
      <c r="C4" s="211"/>
      <c r="D4" s="140" t="s">
        <v>41</v>
      </c>
      <c r="E4" s="141"/>
      <c r="F4" s="32" t="str">
        <f>Ausfüllhilfe!C8</f>
        <v>Bitte eintragen</v>
      </c>
      <c r="G4" s="113" t="s">
        <v>252</v>
      </c>
      <c r="H4" s="208" t="str">
        <f>Ausfüllhilfe!B28</f>
        <v>Bitte eintragen</v>
      </c>
      <c r="I4" s="209"/>
      <c r="L4" s="33" t="s">
        <v>246</v>
      </c>
    </row>
    <row r="5" spans="2:20" ht="18" customHeight="1" x14ac:dyDescent="0.25">
      <c r="B5" s="192" t="s">
        <v>2</v>
      </c>
      <c r="C5" s="192"/>
      <c r="D5" s="212" t="s">
        <v>42</v>
      </c>
      <c r="E5" s="213"/>
      <c r="F5" s="32" t="str">
        <f>Ausfüllhilfe!C9</f>
        <v>Bitte eintragen</v>
      </c>
      <c r="G5" s="112" t="s">
        <v>252</v>
      </c>
      <c r="H5" s="214">
        <f>Ausfüllhilfe!B29</f>
        <v>0</v>
      </c>
      <c r="I5" s="215"/>
      <c r="M5" s="19"/>
      <c r="N5" s="34"/>
    </row>
    <row r="6" spans="2:20" ht="18" customHeight="1" x14ac:dyDescent="0.25">
      <c r="B6" s="218" t="str">
        <f>Ausfüllhilfe!B18</f>
        <v>EW</v>
      </c>
      <c r="C6" s="219"/>
      <c r="D6" s="138"/>
      <c r="E6" s="139"/>
      <c r="F6" s="32"/>
      <c r="G6" s="114" t="s">
        <v>252</v>
      </c>
      <c r="H6" s="216">
        <f>Ausfüllhilfe!B30</f>
        <v>0</v>
      </c>
      <c r="I6" s="217"/>
      <c r="M6" s="19"/>
      <c r="N6" s="34"/>
    </row>
    <row r="7" spans="2:20" ht="18" customHeight="1" x14ac:dyDescent="0.25">
      <c r="B7" s="191" t="s">
        <v>217</v>
      </c>
      <c r="C7" s="191"/>
      <c r="D7" s="192" t="s">
        <v>4</v>
      </c>
      <c r="E7" s="192"/>
      <c r="F7" s="192"/>
      <c r="G7" s="46" t="s">
        <v>253</v>
      </c>
      <c r="H7" s="201" t="s">
        <v>250</v>
      </c>
      <c r="I7" s="202"/>
      <c r="N7" s="35"/>
    </row>
    <row r="8" spans="2:20" ht="18" customHeight="1" x14ac:dyDescent="0.25">
      <c r="B8" s="203" t="str">
        <f>Ausfüllhilfe!B21</f>
        <v>Bitte eintragen</v>
      </c>
      <c r="C8" s="204"/>
      <c r="D8" s="205" t="str">
        <f>Ausfüllhilfe!B12</f>
        <v>Bitte eintragen</v>
      </c>
      <c r="E8" s="206"/>
      <c r="F8" s="207"/>
      <c r="G8" s="36" t="s">
        <v>254</v>
      </c>
      <c r="H8" s="118" t="s">
        <v>31</v>
      </c>
      <c r="I8" s="37" t="s">
        <v>32</v>
      </c>
      <c r="J8" s="38"/>
      <c r="N8" s="35"/>
    </row>
    <row r="9" spans="2:20" ht="18" customHeight="1" x14ac:dyDescent="0.25">
      <c r="B9" s="203" t="str">
        <f>Ausfüllhilfe!B22</f>
        <v>Bitte auswählen</v>
      </c>
      <c r="C9" s="204"/>
      <c r="D9" s="192" t="s">
        <v>5</v>
      </c>
      <c r="E9" s="192"/>
      <c r="F9" s="192"/>
      <c r="G9" s="39" t="s">
        <v>255</v>
      </c>
      <c r="H9" s="119">
        <f>Ausfüllhilfe!B33</f>
        <v>0</v>
      </c>
      <c r="I9" s="40">
        <f>($J$3*H9)/100</f>
        <v>0</v>
      </c>
      <c r="J9" s="38"/>
      <c r="N9" s="35"/>
    </row>
    <row r="10" spans="2:20" ht="18" customHeight="1" x14ac:dyDescent="0.25">
      <c r="B10" s="192" t="s">
        <v>3</v>
      </c>
      <c r="C10" s="192"/>
      <c r="D10" s="193" t="str">
        <f>Ausfüllhilfe!B40</f>
        <v>§ 28 Abs. 2 HmbHG (Postdocs, Habil.)</v>
      </c>
      <c r="E10" s="194"/>
      <c r="F10" s="195"/>
      <c r="G10" s="41" t="s">
        <v>256</v>
      </c>
      <c r="H10" s="120">
        <f>Ausfüllhilfe!B34</f>
        <v>0</v>
      </c>
      <c r="I10" s="42">
        <f>($J$3*H10)/100</f>
        <v>0</v>
      </c>
      <c r="L10" s="33"/>
      <c r="M10" s="33"/>
      <c r="N10" s="43"/>
      <c r="O10" s="33"/>
      <c r="P10" s="33"/>
    </row>
    <row r="11" spans="2:20" ht="18" customHeight="1" x14ac:dyDescent="0.25">
      <c r="B11" s="196" t="str">
        <f>Ausfüllhilfe!B15</f>
        <v>Bitte eintragen</v>
      </c>
      <c r="C11" s="197"/>
      <c r="D11" s="183" t="s">
        <v>6</v>
      </c>
      <c r="E11" s="184"/>
      <c r="F11" s="117" t="str">
        <f>Ausfüllhilfe!B25</f>
        <v>Bitte auswählen</v>
      </c>
      <c r="G11" s="44" t="s">
        <v>257</v>
      </c>
      <c r="H11" s="120">
        <f>H9+H10</f>
        <v>0</v>
      </c>
      <c r="I11" s="40">
        <f>($J$3*H11)/100</f>
        <v>0</v>
      </c>
      <c r="M11" s="45"/>
      <c r="N11" s="45"/>
      <c r="O11" s="45"/>
      <c r="P11" s="45"/>
    </row>
    <row r="12" spans="2:20" ht="20.25" customHeight="1" x14ac:dyDescent="0.25">
      <c r="B12" s="198"/>
      <c r="C12" s="198"/>
      <c r="D12" s="198"/>
      <c r="E12" s="198"/>
      <c r="F12" s="198"/>
      <c r="G12" s="198"/>
      <c r="H12" s="198"/>
      <c r="I12" s="198"/>
      <c r="L12" s="45"/>
      <c r="M12" s="45"/>
      <c r="N12" s="45"/>
      <c r="O12" s="45"/>
      <c r="P12" s="45"/>
    </row>
    <row r="13" spans="2:20" ht="20.100000000000001" customHeight="1" x14ac:dyDescent="0.25">
      <c r="B13" s="199" t="s">
        <v>40</v>
      </c>
      <c r="C13" s="199"/>
      <c r="D13" s="199"/>
      <c r="E13" s="199"/>
      <c r="F13" s="200"/>
      <c r="G13" s="46" t="s">
        <v>30</v>
      </c>
      <c r="H13" s="47" t="s">
        <v>31</v>
      </c>
      <c r="I13" s="48" t="s">
        <v>32</v>
      </c>
      <c r="L13" s="45"/>
      <c r="M13" s="45"/>
      <c r="N13" s="45"/>
      <c r="O13" s="45"/>
      <c r="P13" s="45"/>
    </row>
    <row r="14" spans="2:20" ht="24.95" customHeight="1" x14ac:dyDescent="0.25">
      <c r="B14" s="188" t="s">
        <v>265</v>
      </c>
      <c r="C14" s="189"/>
      <c r="D14" s="189"/>
      <c r="E14" s="189"/>
      <c r="F14" s="190"/>
      <c r="G14" s="49"/>
      <c r="H14" s="50">
        <f>IF(Ausfüllhilfe!B43="Ja",(H9/3),0)</f>
        <v>0</v>
      </c>
      <c r="I14" s="50">
        <f>IF(Ausfüllhilfe!B43="Ja",(I9/3),0)</f>
        <v>0</v>
      </c>
      <c r="L14" s="180" t="s">
        <v>268</v>
      </c>
      <c r="M14" s="180"/>
      <c r="N14" s="180"/>
      <c r="O14" s="180"/>
      <c r="P14" s="180"/>
      <c r="Q14" s="180"/>
      <c r="R14" s="180"/>
      <c r="S14" s="180"/>
      <c r="T14" s="180"/>
    </row>
    <row r="15" spans="2:20" ht="20.25" customHeight="1" x14ac:dyDescent="0.25">
      <c r="B15" s="228"/>
      <c r="C15" s="228"/>
      <c r="D15" s="228"/>
      <c r="E15" s="228"/>
      <c r="F15" s="228"/>
      <c r="G15" s="228"/>
      <c r="H15" s="228"/>
      <c r="I15" s="228"/>
      <c r="L15" s="180"/>
      <c r="M15" s="180"/>
      <c r="N15" s="180"/>
      <c r="O15" s="180"/>
      <c r="P15" s="180"/>
      <c r="Q15" s="180"/>
      <c r="R15" s="180"/>
      <c r="S15" s="180"/>
      <c r="T15" s="180"/>
    </row>
    <row r="16" spans="2:20" ht="21" customHeight="1" x14ac:dyDescent="0.25">
      <c r="B16" s="200" t="s">
        <v>28</v>
      </c>
      <c r="C16" s="229"/>
      <c r="D16" s="229"/>
      <c r="E16" s="229"/>
      <c r="F16" s="229"/>
      <c r="G16" s="46" t="s">
        <v>30</v>
      </c>
      <c r="H16" s="123"/>
      <c r="I16" s="136" t="s">
        <v>31</v>
      </c>
      <c r="N16" s="35"/>
    </row>
    <row r="17" spans="2:21" ht="21.95" customHeight="1" x14ac:dyDescent="0.25">
      <c r="B17" s="210" t="s">
        <v>9</v>
      </c>
      <c r="C17" s="231"/>
      <c r="D17" s="231"/>
      <c r="E17" s="231"/>
      <c r="F17" s="231"/>
      <c r="G17" s="231"/>
      <c r="H17" s="125"/>
      <c r="I17" s="60"/>
      <c r="N17" s="35"/>
    </row>
    <row r="18" spans="2:21" ht="21.95" customHeight="1" x14ac:dyDescent="0.25">
      <c r="B18" s="212" t="s">
        <v>7</v>
      </c>
      <c r="C18" s="230"/>
      <c r="D18" s="54">
        <f>Ausfüllhilfe!B46</f>
        <v>0</v>
      </c>
      <c r="E18" s="230" t="s">
        <v>24</v>
      </c>
      <c r="F18" s="230"/>
      <c r="G18" s="230"/>
      <c r="H18" s="126"/>
      <c r="I18" s="144" t="str">
        <f>IF(H9=0,"0,00",(D18*6.25))</f>
        <v>0,00</v>
      </c>
      <c r="L18" s="45" t="s">
        <v>269</v>
      </c>
      <c r="M18" s="168"/>
      <c r="N18" s="168"/>
      <c r="O18" s="168"/>
      <c r="P18" s="168"/>
      <c r="Q18" s="168"/>
      <c r="R18" s="168"/>
      <c r="S18" s="168"/>
      <c r="T18" s="168"/>
      <c r="U18" s="168"/>
    </row>
    <row r="19" spans="2:21" ht="21.95" customHeight="1" x14ac:dyDescent="0.25">
      <c r="B19" s="222" t="str">
        <f>Ausfüllhilfe!B49</f>
        <v>Lehre unter der Verantwortung von Hochschullehreinnen und -lehrern</v>
      </c>
      <c r="C19" s="223"/>
      <c r="D19" s="223"/>
      <c r="E19" s="223"/>
      <c r="F19" s="223"/>
      <c r="G19" s="223"/>
      <c r="H19" s="127"/>
      <c r="I19" s="220"/>
      <c r="L19" s="168"/>
      <c r="M19" s="168"/>
      <c r="N19" s="168"/>
      <c r="O19" s="168"/>
      <c r="P19" s="168"/>
      <c r="Q19" s="168"/>
      <c r="R19" s="168"/>
      <c r="S19" s="168"/>
      <c r="T19" s="168"/>
      <c r="U19" s="168"/>
    </row>
    <row r="20" spans="2:21" ht="21.95" customHeight="1" x14ac:dyDescent="0.25">
      <c r="B20" s="224"/>
      <c r="C20" s="225"/>
      <c r="D20" s="225"/>
      <c r="E20" s="225"/>
      <c r="F20" s="225"/>
      <c r="G20" s="225"/>
      <c r="H20" s="56"/>
      <c r="I20" s="221"/>
      <c r="N20" s="145"/>
    </row>
    <row r="21" spans="2:21" ht="21.95" customHeight="1" x14ac:dyDescent="0.25">
      <c r="B21" s="226" t="s">
        <v>10</v>
      </c>
      <c r="C21" s="227"/>
      <c r="D21" s="227"/>
      <c r="E21" s="227"/>
      <c r="F21" s="227"/>
      <c r="G21" s="227"/>
      <c r="H21" s="53"/>
      <c r="I21" s="131">
        <f>Ausfüllhilfe!C71</f>
        <v>0</v>
      </c>
      <c r="N21" s="146"/>
    </row>
    <row r="22" spans="2:21" ht="21.95" customHeight="1" x14ac:dyDescent="0.25">
      <c r="B22" s="212" t="s">
        <v>223</v>
      </c>
      <c r="C22" s="243"/>
      <c r="D22" s="243"/>
      <c r="E22" s="243"/>
      <c r="F22" s="243"/>
      <c r="G22" s="243"/>
      <c r="H22" s="134"/>
      <c r="I22" s="132"/>
      <c r="N22" s="146"/>
    </row>
    <row r="23" spans="2:21" ht="21" customHeight="1" x14ac:dyDescent="0.25">
      <c r="B23" s="244" t="str">
        <f>Ausfüllhilfe!B52</f>
        <v>weisungsabhängige Vorbereitung und Mitarbeit bei Forschungsvorhaben, z. B.:</v>
      </c>
      <c r="C23" s="230"/>
      <c r="D23" s="230"/>
      <c r="E23" s="230"/>
      <c r="F23" s="230"/>
      <c r="G23" s="230"/>
      <c r="H23" s="56"/>
      <c r="I23" s="124"/>
      <c r="K23" s="61"/>
      <c r="N23" s="35"/>
    </row>
    <row r="24" spans="2:21" ht="21.95" customHeight="1" x14ac:dyDescent="0.25">
      <c r="B24" s="251" t="str">
        <f>Ausfüllhilfe!B55</f>
        <v xml:space="preserve"> -</v>
      </c>
      <c r="C24" s="252"/>
      <c r="D24" s="252"/>
      <c r="E24" s="252"/>
      <c r="F24" s="252"/>
      <c r="G24" s="252"/>
      <c r="H24" s="253"/>
      <c r="I24" s="124"/>
      <c r="N24" s="35"/>
    </row>
    <row r="25" spans="2:21" ht="21.95" customHeight="1" x14ac:dyDescent="0.25">
      <c r="B25" s="251" t="str">
        <f>Ausfüllhilfe!B56</f>
        <v xml:space="preserve"> -</v>
      </c>
      <c r="C25" s="252"/>
      <c r="D25" s="252"/>
      <c r="E25" s="252"/>
      <c r="F25" s="252"/>
      <c r="G25" s="252"/>
      <c r="H25" s="253"/>
      <c r="I25" s="124"/>
      <c r="N25" s="35"/>
    </row>
    <row r="26" spans="2:21" ht="21.75" customHeight="1" x14ac:dyDescent="0.25">
      <c r="B26" s="251" t="str">
        <f>Ausfüllhilfe!B57</f>
        <v xml:space="preserve"> -</v>
      </c>
      <c r="C26" s="252"/>
      <c r="D26" s="252"/>
      <c r="E26" s="252"/>
      <c r="F26" s="252"/>
      <c r="G26" s="252"/>
      <c r="H26" s="253"/>
      <c r="I26" s="133"/>
      <c r="N26" s="35"/>
    </row>
    <row r="27" spans="2:21" ht="21.95" customHeight="1" x14ac:dyDescent="0.25">
      <c r="B27" s="210" t="s">
        <v>13</v>
      </c>
      <c r="C27" s="231"/>
      <c r="D27" s="231"/>
      <c r="E27" s="231"/>
      <c r="F27" s="231"/>
      <c r="G27" s="231"/>
      <c r="H27" s="53"/>
      <c r="I27" s="129">
        <f>Ausfüllhilfe!C72</f>
        <v>0</v>
      </c>
      <c r="N27" s="35"/>
      <c r="P27" s="95"/>
    </row>
    <row r="28" spans="2:21" ht="21" customHeight="1" x14ac:dyDescent="0.25">
      <c r="B28" s="251" t="str">
        <f>Ausfüllhilfe!B60</f>
        <v xml:space="preserve"> -</v>
      </c>
      <c r="C28" s="252"/>
      <c r="D28" s="252"/>
      <c r="E28" s="252"/>
      <c r="F28" s="252"/>
      <c r="G28" s="252"/>
      <c r="H28" s="253"/>
      <c r="I28" s="60"/>
      <c r="N28" s="35"/>
    </row>
    <row r="29" spans="2:21" ht="21" customHeight="1" x14ac:dyDescent="0.25">
      <c r="B29" s="257" t="str">
        <f>Ausfüllhilfe!B61</f>
        <v xml:space="preserve"> -</v>
      </c>
      <c r="C29" s="258"/>
      <c r="D29" s="258"/>
      <c r="E29" s="258"/>
      <c r="F29" s="258"/>
      <c r="G29" s="258"/>
      <c r="H29" s="259"/>
      <c r="I29" s="124"/>
      <c r="N29" s="35"/>
    </row>
    <row r="30" spans="2:21" ht="21" customHeight="1" x14ac:dyDescent="0.25">
      <c r="B30" s="254" t="s">
        <v>210</v>
      </c>
      <c r="C30" s="255"/>
      <c r="D30" s="255"/>
      <c r="E30" s="255"/>
      <c r="F30" s="255"/>
      <c r="G30" s="255"/>
      <c r="H30" s="256"/>
      <c r="I30" s="142">
        <f>H10</f>
        <v>0</v>
      </c>
      <c r="N30" s="35"/>
    </row>
    <row r="31" spans="2:21" ht="15.95" customHeight="1" x14ac:dyDescent="0.25">
      <c r="B31" s="247" t="str">
        <f>IF(I31&gt;100,"Achtung: Wert übersschritten! Die Summe darf max. 100 ergeben","")</f>
        <v/>
      </c>
      <c r="C31" s="248"/>
      <c r="D31" s="248"/>
      <c r="E31" s="248"/>
      <c r="F31" s="248"/>
      <c r="G31" s="248"/>
      <c r="H31" s="135"/>
      <c r="I31" s="51">
        <f>SUM(H14,I18,I21,I27,I30)</f>
        <v>0</v>
      </c>
      <c r="K31" s="94"/>
      <c r="N31" s="35"/>
    </row>
    <row r="32" spans="2:21" ht="19.5" customHeight="1" x14ac:dyDescent="0.25">
      <c r="B32" s="249" t="str">
        <f>IF(I31=H11," ","Achtung: Beschäftigungsumfang entspricht nicht Summe der einzelnen Beschäftigungsanteile!")</f>
        <v xml:space="preserve"> </v>
      </c>
      <c r="C32" s="250"/>
      <c r="D32" s="250"/>
      <c r="E32" s="250"/>
      <c r="F32" s="250"/>
      <c r="G32" s="250"/>
      <c r="H32" s="65"/>
      <c r="I32" s="66"/>
      <c r="N32" s="35"/>
    </row>
    <row r="33" spans="2:14" ht="44.25" customHeight="1" x14ac:dyDescent="0.25">
      <c r="B33" s="246" t="s">
        <v>35</v>
      </c>
      <c r="C33" s="246"/>
      <c r="D33" s="246"/>
      <c r="E33" s="246"/>
      <c r="F33" s="246"/>
      <c r="G33" s="246"/>
      <c r="H33" s="246"/>
      <c r="I33" s="246"/>
      <c r="N33" s="35"/>
    </row>
    <row r="34" spans="2:14" ht="18" customHeight="1" x14ac:dyDescent="0.25">
      <c r="B34" s="260" t="s">
        <v>14</v>
      </c>
      <c r="C34" s="260"/>
      <c r="D34" s="122"/>
      <c r="E34" s="261"/>
      <c r="F34" s="261"/>
      <c r="G34" s="261"/>
      <c r="H34" s="261"/>
      <c r="I34" s="261"/>
      <c r="N34" s="35"/>
    </row>
    <row r="35" spans="2:14" ht="42.75" customHeight="1" x14ac:dyDescent="0.25">
      <c r="B35" s="262" t="s">
        <v>39</v>
      </c>
      <c r="C35" s="262"/>
      <c r="D35" s="262"/>
      <c r="E35" s="262"/>
      <c r="F35" s="262"/>
      <c r="G35" s="262"/>
      <c r="H35" s="262"/>
      <c r="I35" s="262"/>
      <c r="N35" s="35"/>
    </row>
    <row r="36" spans="2:14" ht="18" customHeight="1" x14ac:dyDescent="0.25">
      <c r="B36" s="67"/>
      <c r="C36" s="67"/>
      <c r="D36" s="67"/>
      <c r="E36" s="67"/>
      <c r="F36" s="67"/>
      <c r="G36" s="67"/>
      <c r="H36" s="67"/>
      <c r="I36" s="4"/>
      <c r="N36" s="35"/>
    </row>
    <row r="37" spans="2:14" ht="21" customHeight="1" x14ac:dyDescent="0.25">
      <c r="B37" s="67"/>
      <c r="C37" s="67"/>
      <c r="D37" s="67"/>
      <c r="E37" s="2"/>
      <c r="F37" s="245"/>
      <c r="G37" s="245"/>
      <c r="H37" s="245"/>
      <c r="I37" s="4"/>
      <c r="N37" s="35"/>
    </row>
    <row r="38" spans="2:14" ht="21" customHeight="1" x14ac:dyDescent="0.25">
      <c r="B38" s="67"/>
      <c r="C38" s="67"/>
      <c r="D38" s="67"/>
      <c r="E38" s="68" t="s">
        <v>15</v>
      </c>
      <c r="F38" s="68" t="s">
        <v>23</v>
      </c>
      <c r="G38" s="69"/>
      <c r="H38" s="68"/>
      <c r="I38" s="4"/>
    </row>
    <row r="39" spans="2:14" x14ac:dyDescent="0.25">
      <c r="B39" s="67"/>
      <c r="C39" s="67"/>
      <c r="D39" s="67"/>
      <c r="E39" s="233" t="s">
        <v>16</v>
      </c>
      <c r="F39" s="233"/>
      <c r="G39" s="234"/>
      <c r="H39" s="234"/>
      <c r="I39" s="4"/>
    </row>
    <row r="40" spans="2:14" x14ac:dyDescent="0.25">
      <c r="B40" s="67"/>
      <c r="C40" s="67"/>
      <c r="D40" s="67"/>
      <c r="E40" s="67"/>
      <c r="F40" s="67"/>
      <c r="G40" s="67"/>
      <c r="H40" s="67"/>
      <c r="I40" s="4"/>
    </row>
    <row r="41" spans="2:14" ht="21.75" customHeight="1" x14ac:dyDescent="0.25">
      <c r="B41" s="67"/>
      <c r="C41" s="67"/>
      <c r="D41" s="67"/>
      <c r="E41" s="2"/>
      <c r="F41" s="245"/>
      <c r="G41" s="245"/>
      <c r="H41" s="245"/>
      <c r="I41" s="4"/>
      <c r="N41" s="121"/>
    </row>
    <row r="42" spans="2:14" ht="21.95" customHeight="1" x14ac:dyDescent="0.25">
      <c r="B42" s="67"/>
      <c r="C42" s="67"/>
      <c r="D42" s="67"/>
      <c r="E42" s="68" t="s">
        <v>15</v>
      </c>
      <c r="F42" s="230" t="s">
        <v>17</v>
      </c>
      <c r="G42" s="230"/>
      <c r="H42" s="70"/>
      <c r="I42" s="4"/>
    </row>
    <row r="43" spans="2:14" ht="15.75" customHeight="1" x14ac:dyDescent="0.25">
      <c r="B43" s="67"/>
      <c r="C43" s="67"/>
      <c r="D43" s="67"/>
      <c r="E43" s="233" t="s">
        <v>16</v>
      </c>
      <c r="F43" s="233"/>
      <c r="G43" s="234"/>
      <c r="H43" s="234"/>
      <c r="I43" s="4"/>
    </row>
    <row r="44" spans="2:14" x14ac:dyDescent="0.25">
      <c r="B44" s="67"/>
      <c r="C44" s="67"/>
      <c r="D44" s="67"/>
      <c r="E44" s="67"/>
      <c r="F44" s="67"/>
      <c r="G44" s="67"/>
      <c r="H44" s="67"/>
      <c r="I44" s="4"/>
      <c r="N44" s="35"/>
    </row>
    <row r="45" spans="2:14" ht="12" customHeight="1" x14ac:dyDescent="0.25">
      <c r="B45" s="67"/>
      <c r="C45" s="67"/>
      <c r="D45" s="67"/>
      <c r="E45" s="71" t="s">
        <v>18</v>
      </c>
      <c r="F45" s="68"/>
      <c r="G45" s="68"/>
      <c r="H45" s="68"/>
      <c r="I45" s="4"/>
      <c r="N45" s="35"/>
    </row>
    <row r="46" spans="2:14" ht="21" customHeight="1" x14ac:dyDescent="0.25">
      <c r="B46" s="67"/>
      <c r="C46" s="67"/>
      <c r="D46" s="67"/>
      <c r="E46" s="2"/>
      <c r="F46" s="245"/>
      <c r="G46" s="245"/>
      <c r="H46" s="245"/>
      <c r="I46" s="4"/>
      <c r="N46" s="35"/>
    </row>
    <row r="47" spans="2:14" x14ac:dyDescent="0.25">
      <c r="B47" s="67"/>
      <c r="C47" s="67"/>
      <c r="D47" s="67"/>
      <c r="E47" s="68" t="s">
        <v>15</v>
      </c>
      <c r="F47" s="230" t="s">
        <v>19</v>
      </c>
      <c r="G47" s="230"/>
      <c r="H47" s="70"/>
      <c r="I47" s="4"/>
      <c r="N47" s="35"/>
    </row>
    <row r="48" spans="2:14" ht="15.75" customHeight="1" x14ac:dyDescent="0.25">
      <c r="B48" s="67"/>
      <c r="C48" s="67"/>
      <c r="D48" s="67"/>
      <c r="E48" s="233" t="s">
        <v>16</v>
      </c>
      <c r="F48" s="233"/>
      <c r="G48" s="234"/>
      <c r="H48" s="234"/>
      <c r="I48" s="4"/>
      <c r="N48" s="35"/>
    </row>
    <row r="49" spans="2:14" ht="21" customHeight="1" x14ac:dyDescent="0.25">
      <c r="B49" s="67"/>
      <c r="C49" s="67"/>
      <c r="D49" s="67"/>
      <c r="E49" s="67"/>
      <c r="F49" s="67"/>
      <c r="G49" s="67"/>
      <c r="H49" s="67"/>
      <c r="I49" s="4"/>
      <c r="N49" s="35"/>
    </row>
    <row r="50" spans="2:14" ht="12" customHeight="1" x14ac:dyDescent="0.25">
      <c r="B50" s="72" t="s">
        <v>20</v>
      </c>
      <c r="C50" s="72"/>
      <c r="D50" s="72"/>
      <c r="E50" s="72"/>
      <c r="F50" s="72"/>
      <c r="G50" s="72"/>
      <c r="H50" s="235"/>
      <c r="I50" s="235"/>
      <c r="N50" s="35"/>
    </row>
    <row r="51" spans="2:14" ht="33" customHeight="1" x14ac:dyDescent="0.25">
      <c r="B51" s="68" t="s">
        <v>21</v>
      </c>
      <c r="C51" s="68"/>
      <c r="D51" s="68"/>
      <c r="E51" s="236"/>
      <c r="F51" s="236"/>
      <c r="G51" s="236"/>
      <c r="H51" s="68"/>
      <c r="I51" s="4"/>
      <c r="N51" s="35"/>
    </row>
    <row r="52" spans="2:14" ht="21" customHeight="1" x14ac:dyDescent="0.25">
      <c r="B52" s="241"/>
      <c r="C52" s="241"/>
      <c r="D52" s="73"/>
      <c r="E52" s="242" t="s">
        <v>22</v>
      </c>
      <c r="F52" s="242"/>
      <c r="G52" s="242"/>
      <c r="H52" s="73"/>
      <c r="I52" s="4"/>
      <c r="N52" s="35"/>
    </row>
    <row r="53" spans="2:14" ht="9" customHeight="1" x14ac:dyDescent="0.25">
      <c r="B53" s="73"/>
      <c r="C53" s="73"/>
      <c r="D53" s="73"/>
      <c r="E53" s="73"/>
      <c r="F53" s="73"/>
      <c r="G53" s="73"/>
      <c r="H53" s="73"/>
      <c r="I53" s="4"/>
      <c r="N53" s="35"/>
    </row>
    <row r="54" spans="2:14" ht="30" customHeight="1" x14ac:dyDescent="0.25">
      <c r="B54" s="237" t="s">
        <v>263</v>
      </c>
      <c r="C54" s="237"/>
      <c r="D54" s="237"/>
      <c r="E54" s="237"/>
      <c r="F54" s="237"/>
      <c r="G54" s="237"/>
      <c r="H54" s="237"/>
      <c r="I54" s="237"/>
      <c r="N54" s="35"/>
    </row>
    <row r="55" spans="2:14" ht="42" customHeight="1" x14ac:dyDescent="0.25">
      <c r="B55" s="74" t="s">
        <v>21</v>
      </c>
      <c r="C55" s="74"/>
      <c r="D55" s="74"/>
      <c r="E55" s="238"/>
      <c r="F55" s="238"/>
      <c r="G55" s="238"/>
      <c r="H55" s="75"/>
      <c r="I55" s="4"/>
      <c r="N55" s="35"/>
    </row>
    <row r="56" spans="2:14" ht="21" customHeight="1" x14ac:dyDescent="0.25">
      <c r="B56" s="239"/>
      <c r="C56" s="239"/>
      <c r="D56" s="75"/>
      <c r="E56" s="232" t="s">
        <v>22</v>
      </c>
      <c r="F56" s="232"/>
      <c r="G56" s="232"/>
      <c r="H56" s="75"/>
      <c r="I56" s="4"/>
      <c r="N56" s="35"/>
    </row>
    <row r="57" spans="2:14" ht="22.5" customHeight="1" x14ac:dyDescent="0.25">
      <c r="B57" s="76"/>
      <c r="C57" s="76"/>
      <c r="D57" s="75"/>
      <c r="E57" s="77"/>
      <c r="F57" s="77"/>
      <c r="G57" s="77"/>
      <c r="H57" s="75"/>
      <c r="I57" s="4"/>
      <c r="N57" s="35"/>
    </row>
    <row r="58" spans="2:14" ht="21" customHeight="1" x14ac:dyDescent="0.25">
      <c r="B58" s="75"/>
      <c r="C58" s="75"/>
      <c r="D58" s="75"/>
      <c r="E58" s="3"/>
      <c r="F58" s="240"/>
      <c r="G58" s="240"/>
      <c r="H58" s="78"/>
      <c r="I58" s="4"/>
      <c r="N58" s="35"/>
    </row>
    <row r="59" spans="2:14" ht="12" customHeight="1" x14ac:dyDescent="0.25">
      <c r="B59" s="75"/>
      <c r="C59" s="75"/>
      <c r="D59" s="75"/>
      <c r="E59" s="74" t="s">
        <v>15</v>
      </c>
      <c r="F59" s="232" t="s">
        <v>17</v>
      </c>
      <c r="G59" s="232"/>
      <c r="H59" s="79"/>
      <c r="I59" s="4"/>
      <c r="N59" s="35"/>
    </row>
    <row r="60" spans="2:14" x14ac:dyDescent="0.25">
      <c r="B60" s="4"/>
      <c r="C60" s="4"/>
      <c r="D60" s="4"/>
      <c r="E60" s="4"/>
      <c r="F60" s="4"/>
      <c r="G60" s="4"/>
      <c r="H60" s="4"/>
      <c r="I60" s="4"/>
      <c r="N60" s="35"/>
    </row>
    <row r="61" spans="2:14" x14ac:dyDescent="0.25">
      <c r="B61" s="4"/>
      <c r="C61" s="4"/>
      <c r="D61" s="4"/>
      <c r="E61" s="4"/>
      <c r="F61" s="4"/>
      <c r="G61" s="4"/>
      <c r="H61" s="4"/>
      <c r="I61" s="4"/>
      <c r="N61" s="35"/>
    </row>
    <row r="62" spans="2:14" x14ac:dyDescent="0.25">
      <c r="B62" s="4"/>
      <c r="C62" s="4"/>
      <c r="D62" s="4"/>
      <c r="E62" s="4"/>
      <c r="F62" s="4"/>
      <c r="G62" s="4"/>
      <c r="H62" s="4"/>
      <c r="I62" s="4"/>
      <c r="N62" s="35"/>
    </row>
    <row r="63" spans="2:14" x14ac:dyDescent="0.25">
      <c r="B63" s="4"/>
      <c r="C63" s="4"/>
      <c r="D63" s="4"/>
      <c r="E63" s="4"/>
      <c r="F63" s="4"/>
      <c r="G63" s="4"/>
      <c r="H63" s="4"/>
      <c r="I63" s="4"/>
      <c r="N63" s="35"/>
    </row>
    <row r="64" spans="2:14" x14ac:dyDescent="0.25">
      <c r="B64" s="4"/>
      <c r="C64" s="4"/>
      <c r="D64" s="4"/>
      <c r="E64" s="4"/>
      <c r="F64" s="4"/>
      <c r="G64" s="4"/>
      <c r="H64" s="4"/>
      <c r="I64" s="4"/>
      <c r="N64" s="35"/>
    </row>
    <row r="65" spans="2:14" x14ac:dyDescent="0.25">
      <c r="B65" s="4"/>
      <c r="C65" s="4"/>
      <c r="D65" s="4"/>
      <c r="E65" s="4"/>
      <c r="F65" s="4"/>
      <c r="G65" s="4"/>
      <c r="H65" s="4"/>
      <c r="I65" s="4"/>
      <c r="N65" s="35"/>
    </row>
    <row r="66" spans="2:14" x14ac:dyDescent="0.25">
      <c r="B66" s="4"/>
      <c r="C66" s="4"/>
      <c r="D66" s="4"/>
      <c r="E66" s="4"/>
      <c r="F66" s="4"/>
      <c r="G66" s="4"/>
      <c r="H66" s="4"/>
      <c r="I66" s="4"/>
      <c r="N66" s="35"/>
    </row>
    <row r="67" spans="2:14" x14ac:dyDescent="0.25">
      <c r="B67" s="4"/>
      <c r="C67" s="4"/>
      <c r="D67" s="4"/>
      <c r="E67" s="4"/>
      <c r="F67" s="4"/>
      <c r="G67" s="4"/>
      <c r="H67" s="4"/>
      <c r="I67" s="4"/>
    </row>
    <row r="68" spans="2:14" x14ac:dyDescent="0.25">
      <c r="B68" s="4"/>
      <c r="C68" s="4"/>
      <c r="D68" s="4"/>
      <c r="E68" s="4"/>
      <c r="F68" s="4"/>
      <c r="G68" s="4"/>
      <c r="H68" s="4"/>
      <c r="I68" s="4"/>
    </row>
    <row r="69" spans="2:14" x14ac:dyDescent="0.25">
      <c r="B69" s="4"/>
      <c r="C69" s="4"/>
      <c r="D69" s="4"/>
      <c r="E69" s="4"/>
      <c r="F69" s="4"/>
      <c r="G69" s="4"/>
      <c r="H69" s="4"/>
      <c r="I69" s="4"/>
    </row>
    <row r="70" spans="2:14" x14ac:dyDescent="0.25">
      <c r="B70" s="4"/>
      <c r="C70" s="4"/>
      <c r="D70" s="4"/>
      <c r="E70" s="4"/>
      <c r="F70" s="4"/>
      <c r="G70" s="4"/>
      <c r="H70" s="4"/>
      <c r="I70" s="4"/>
    </row>
    <row r="71" spans="2:14" x14ac:dyDescent="0.25">
      <c r="B71" s="4"/>
      <c r="C71" s="4"/>
      <c r="D71" s="4"/>
      <c r="E71" s="4"/>
      <c r="F71" s="4"/>
      <c r="G71" s="4"/>
      <c r="H71" s="4"/>
      <c r="I71" s="4"/>
    </row>
    <row r="72" spans="2:14" x14ac:dyDescent="0.25">
      <c r="B72" s="4"/>
      <c r="C72" s="4"/>
      <c r="D72" s="4"/>
      <c r="E72" s="4"/>
      <c r="F72" s="4"/>
      <c r="G72" s="4"/>
      <c r="H72" s="4"/>
      <c r="I72" s="4"/>
    </row>
    <row r="73" spans="2:14" x14ac:dyDescent="0.25">
      <c r="B73" s="4"/>
      <c r="C73" s="4"/>
      <c r="D73" s="4"/>
      <c r="E73" s="4"/>
      <c r="F73" s="4"/>
      <c r="G73" s="4"/>
      <c r="H73" s="4"/>
      <c r="I73" s="4"/>
    </row>
    <row r="74" spans="2:14" x14ac:dyDescent="0.25">
      <c r="B74" s="4"/>
      <c r="C74" s="4"/>
      <c r="D74" s="4"/>
      <c r="E74" s="4"/>
      <c r="F74" s="4"/>
      <c r="G74" s="4"/>
      <c r="H74" s="4"/>
      <c r="I74" s="4"/>
    </row>
    <row r="75" spans="2:14" x14ac:dyDescent="0.25">
      <c r="B75" s="4"/>
      <c r="C75" s="4"/>
      <c r="D75" s="4"/>
      <c r="E75" s="4"/>
      <c r="F75" s="4"/>
      <c r="G75" s="4"/>
      <c r="H75" s="4"/>
      <c r="I75" s="4"/>
    </row>
    <row r="76" spans="2:14" x14ac:dyDescent="0.25">
      <c r="B76" s="4"/>
      <c r="C76" s="4"/>
      <c r="D76" s="4"/>
      <c r="E76" s="4"/>
      <c r="F76" s="4"/>
      <c r="G76" s="4"/>
      <c r="H76" s="4"/>
      <c r="I76" s="4"/>
    </row>
    <row r="77" spans="2:14" x14ac:dyDescent="0.25">
      <c r="B77" s="4"/>
      <c r="C77" s="4"/>
      <c r="D77" s="4"/>
      <c r="E77" s="4"/>
      <c r="F77" s="4"/>
      <c r="G77" s="4"/>
      <c r="H77" s="4"/>
      <c r="I77" s="4"/>
    </row>
    <row r="78" spans="2:14" x14ac:dyDescent="0.25">
      <c r="B78" s="4"/>
      <c r="C78" s="4"/>
      <c r="D78" s="4"/>
      <c r="E78" s="4"/>
      <c r="F78" s="4"/>
      <c r="G78" s="4"/>
      <c r="H78" s="4"/>
      <c r="I78" s="4"/>
    </row>
    <row r="79" spans="2:14" x14ac:dyDescent="0.25">
      <c r="B79" s="4"/>
      <c r="C79" s="4"/>
      <c r="D79" s="4"/>
      <c r="E79" s="4"/>
      <c r="F79" s="4"/>
      <c r="G79" s="4"/>
      <c r="H79" s="4"/>
      <c r="I79" s="4"/>
    </row>
    <row r="80" spans="2:14" x14ac:dyDescent="0.25">
      <c r="B80" s="4"/>
      <c r="C80" s="4"/>
      <c r="D80" s="4"/>
      <c r="E80" s="4"/>
      <c r="F80" s="4"/>
      <c r="G80" s="4"/>
      <c r="H80" s="4"/>
      <c r="I80" s="4"/>
    </row>
    <row r="81" spans="2:9" x14ac:dyDescent="0.25">
      <c r="B81" s="4"/>
      <c r="C81" s="4"/>
      <c r="D81" s="4"/>
      <c r="E81" s="4"/>
      <c r="F81" s="4"/>
      <c r="G81" s="4"/>
      <c r="H81" s="4"/>
      <c r="I81" s="4"/>
    </row>
    <row r="82" spans="2:9" x14ac:dyDescent="0.25">
      <c r="B82" s="4"/>
      <c r="C82" s="4"/>
      <c r="D82" s="4"/>
      <c r="E82" s="4"/>
      <c r="F82" s="4"/>
      <c r="G82" s="4"/>
      <c r="H82" s="4"/>
      <c r="I82" s="4"/>
    </row>
    <row r="83" spans="2:9" x14ac:dyDescent="0.25">
      <c r="B83" s="4"/>
      <c r="C83" s="4"/>
      <c r="D83" s="4"/>
      <c r="E83" s="4"/>
      <c r="F83" s="4"/>
      <c r="G83" s="4"/>
      <c r="H83" s="4"/>
      <c r="I83" s="4"/>
    </row>
    <row r="84" spans="2:9" x14ac:dyDescent="0.25">
      <c r="B84" s="4"/>
      <c r="C84" s="4"/>
      <c r="D84" s="4"/>
      <c r="E84" s="4"/>
      <c r="F84" s="4"/>
      <c r="G84" s="4"/>
      <c r="H84" s="4"/>
      <c r="I84" s="4"/>
    </row>
    <row r="85" spans="2:9" x14ac:dyDescent="0.25">
      <c r="B85" s="4"/>
      <c r="C85" s="4"/>
      <c r="D85" s="4"/>
      <c r="E85" s="4"/>
      <c r="F85" s="4"/>
      <c r="G85" s="4"/>
      <c r="H85" s="4"/>
      <c r="I85" s="4"/>
    </row>
    <row r="86" spans="2:9" x14ac:dyDescent="0.25">
      <c r="B86" s="4"/>
      <c r="C86" s="4"/>
      <c r="D86" s="4"/>
      <c r="E86" s="4"/>
      <c r="F86" s="4"/>
      <c r="G86" s="4"/>
      <c r="H86" s="4"/>
      <c r="I86" s="4"/>
    </row>
    <row r="87" spans="2:9" x14ac:dyDescent="0.25">
      <c r="B87" s="4"/>
      <c r="C87" s="4"/>
      <c r="D87" s="4"/>
      <c r="E87" s="4"/>
      <c r="F87" s="4"/>
      <c r="G87" s="4"/>
      <c r="H87" s="4"/>
      <c r="I87" s="4"/>
    </row>
    <row r="88" spans="2:9" x14ac:dyDescent="0.25">
      <c r="B88" s="4"/>
      <c r="C88" s="4"/>
      <c r="D88" s="4"/>
      <c r="E88" s="4"/>
      <c r="F88" s="4"/>
      <c r="G88" s="4"/>
      <c r="H88" s="4"/>
      <c r="I88" s="4"/>
    </row>
    <row r="89" spans="2:9" x14ac:dyDescent="0.25">
      <c r="B89" s="4"/>
      <c r="C89" s="4"/>
      <c r="D89" s="4"/>
      <c r="E89" s="4"/>
      <c r="F89" s="4"/>
      <c r="G89" s="4"/>
      <c r="H89" s="4"/>
      <c r="I89" s="4"/>
    </row>
    <row r="90" spans="2:9" x14ac:dyDescent="0.25">
      <c r="B90" s="4"/>
      <c r="C90" s="4"/>
      <c r="D90" s="4"/>
      <c r="E90" s="4"/>
      <c r="F90" s="4"/>
      <c r="G90" s="4"/>
      <c r="H90" s="4"/>
      <c r="I90" s="4"/>
    </row>
    <row r="91" spans="2:9" x14ac:dyDescent="0.25">
      <c r="B91" s="4"/>
      <c r="C91" s="4"/>
      <c r="D91" s="4"/>
      <c r="E91" s="4"/>
      <c r="F91" s="4"/>
      <c r="G91" s="4"/>
      <c r="H91" s="4"/>
      <c r="I91" s="4"/>
    </row>
    <row r="92" spans="2:9" x14ac:dyDescent="0.25">
      <c r="B92" s="4"/>
      <c r="C92" s="4"/>
      <c r="D92" s="4"/>
      <c r="E92" s="4"/>
      <c r="F92" s="4"/>
      <c r="G92" s="4"/>
      <c r="H92" s="4"/>
      <c r="I92" s="4"/>
    </row>
    <row r="93" spans="2:9" x14ac:dyDescent="0.25">
      <c r="B93" s="4"/>
      <c r="C93" s="4"/>
      <c r="D93" s="4"/>
      <c r="E93" s="4"/>
      <c r="F93" s="4"/>
      <c r="G93" s="4"/>
      <c r="H93" s="4"/>
      <c r="I93" s="4"/>
    </row>
    <row r="94" spans="2:9" x14ac:dyDescent="0.25">
      <c r="B94" s="4"/>
      <c r="C94" s="4"/>
      <c r="D94" s="4"/>
      <c r="E94" s="4"/>
      <c r="F94" s="4"/>
      <c r="G94" s="4"/>
      <c r="H94" s="4"/>
      <c r="I94" s="4"/>
    </row>
    <row r="95" spans="2:9" x14ac:dyDescent="0.25">
      <c r="B95" s="4"/>
      <c r="C95" s="4"/>
      <c r="D95" s="4"/>
      <c r="E95" s="4"/>
      <c r="F95" s="4"/>
      <c r="G95" s="4"/>
      <c r="H95" s="4"/>
      <c r="I95" s="4"/>
    </row>
    <row r="96" spans="2:9" x14ac:dyDescent="0.25">
      <c r="B96" s="4"/>
      <c r="C96" s="4"/>
      <c r="D96" s="4"/>
      <c r="E96" s="4"/>
      <c r="F96" s="4"/>
      <c r="G96" s="4"/>
      <c r="H96" s="4"/>
      <c r="I96" s="4"/>
    </row>
    <row r="97" spans="2:9" x14ac:dyDescent="0.25">
      <c r="B97" s="4"/>
      <c r="C97" s="4"/>
      <c r="D97" s="4"/>
      <c r="E97" s="4"/>
      <c r="F97" s="4"/>
      <c r="G97" s="4"/>
      <c r="H97" s="4"/>
      <c r="I97" s="4"/>
    </row>
    <row r="98" spans="2:9" x14ac:dyDescent="0.25">
      <c r="B98" s="4"/>
      <c r="C98" s="4"/>
      <c r="D98" s="4"/>
      <c r="E98" s="4"/>
      <c r="F98" s="4"/>
      <c r="G98" s="4"/>
      <c r="H98" s="4"/>
      <c r="I98" s="4"/>
    </row>
    <row r="99" spans="2:9" x14ac:dyDescent="0.25">
      <c r="B99" s="4"/>
      <c r="C99" s="4"/>
      <c r="D99" s="4"/>
      <c r="E99" s="4"/>
      <c r="F99" s="4"/>
      <c r="G99" s="4"/>
      <c r="H99" s="4"/>
      <c r="I99" s="4"/>
    </row>
    <row r="100" spans="2:9" x14ac:dyDescent="0.25">
      <c r="B100" s="4"/>
      <c r="C100" s="4"/>
      <c r="D100" s="4"/>
      <c r="E100" s="4"/>
      <c r="F100" s="4"/>
      <c r="G100" s="4"/>
      <c r="H100" s="4"/>
      <c r="I100" s="4"/>
    </row>
    <row r="101" spans="2:9" x14ac:dyDescent="0.25">
      <c r="B101" s="4"/>
      <c r="C101" s="4"/>
      <c r="D101" s="4"/>
      <c r="E101" s="4"/>
      <c r="F101" s="4"/>
      <c r="G101" s="4"/>
      <c r="H101" s="4"/>
      <c r="I101" s="4"/>
    </row>
    <row r="102" spans="2:9" x14ac:dyDescent="0.25">
      <c r="B102" s="4"/>
      <c r="C102" s="4"/>
      <c r="D102" s="4"/>
      <c r="E102" s="4"/>
      <c r="F102" s="4"/>
      <c r="G102" s="4"/>
      <c r="H102" s="4"/>
      <c r="I102" s="4"/>
    </row>
    <row r="103" spans="2:9" x14ac:dyDescent="0.25">
      <c r="B103" s="4"/>
      <c r="C103" s="4"/>
      <c r="D103" s="4"/>
      <c r="E103" s="4"/>
      <c r="F103" s="4"/>
      <c r="G103" s="4"/>
      <c r="H103" s="4"/>
      <c r="I103" s="4"/>
    </row>
    <row r="104" spans="2:9" x14ac:dyDescent="0.25">
      <c r="B104" s="4"/>
      <c r="C104" s="4"/>
      <c r="D104" s="4"/>
      <c r="E104" s="4"/>
      <c r="F104" s="4"/>
      <c r="G104" s="4"/>
      <c r="H104" s="4"/>
      <c r="I104" s="4"/>
    </row>
    <row r="105" spans="2:9" x14ac:dyDescent="0.25">
      <c r="B105" s="4"/>
      <c r="C105" s="4"/>
      <c r="D105" s="4"/>
      <c r="E105" s="4"/>
      <c r="F105" s="4"/>
      <c r="G105" s="4"/>
      <c r="H105" s="4"/>
      <c r="I105" s="4"/>
    </row>
    <row r="106" spans="2:9" x14ac:dyDescent="0.25">
      <c r="B106" s="4"/>
      <c r="C106" s="4"/>
      <c r="D106" s="4"/>
      <c r="E106" s="4"/>
      <c r="F106" s="4"/>
      <c r="G106" s="4"/>
      <c r="H106" s="4"/>
      <c r="I106" s="4"/>
    </row>
    <row r="107" spans="2:9" x14ac:dyDescent="0.25">
      <c r="B107" s="4"/>
      <c r="C107" s="4"/>
      <c r="D107" s="4"/>
      <c r="E107" s="4"/>
      <c r="F107" s="4"/>
      <c r="G107" s="4"/>
      <c r="H107" s="4"/>
      <c r="I107" s="4"/>
    </row>
    <row r="108" spans="2:9" x14ac:dyDescent="0.25">
      <c r="B108" s="4"/>
      <c r="C108" s="4"/>
      <c r="D108" s="4"/>
      <c r="E108" s="4"/>
      <c r="F108" s="4"/>
      <c r="G108" s="4"/>
      <c r="H108" s="4"/>
      <c r="I108" s="4"/>
    </row>
    <row r="109" spans="2:9" x14ac:dyDescent="0.25">
      <c r="B109" s="4"/>
      <c r="C109" s="4"/>
      <c r="D109" s="4"/>
      <c r="E109" s="4"/>
      <c r="F109" s="4"/>
      <c r="G109" s="4"/>
      <c r="H109" s="4"/>
      <c r="I109" s="4"/>
    </row>
    <row r="110" spans="2:9" x14ac:dyDescent="0.25">
      <c r="B110" s="4"/>
      <c r="C110" s="4"/>
      <c r="D110" s="4"/>
      <c r="E110" s="4"/>
      <c r="F110" s="4"/>
      <c r="G110" s="4"/>
      <c r="H110" s="4"/>
      <c r="I110" s="4"/>
    </row>
    <row r="111" spans="2:9" x14ac:dyDescent="0.25">
      <c r="B111" s="4"/>
      <c r="C111" s="4"/>
      <c r="D111" s="4"/>
      <c r="E111" s="4"/>
      <c r="F111" s="4"/>
      <c r="G111" s="4"/>
      <c r="H111" s="4"/>
      <c r="I111" s="4"/>
    </row>
    <row r="112" spans="2:9" x14ac:dyDescent="0.25">
      <c r="B112" s="4"/>
      <c r="C112" s="4"/>
      <c r="D112" s="4"/>
      <c r="E112" s="4"/>
      <c r="F112" s="4"/>
      <c r="G112" s="4"/>
      <c r="H112" s="4"/>
      <c r="I112" s="4"/>
    </row>
    <row r="113" spans="2:9" x14ac:dyDescent="0.25">
      <c r="B113" s="4"/>
      <c r="C113" s="4"/>
      <c r="D113" s="4"/>
      <c r="E113" s="4"/>
      <c r="F113" s="4"/>
      <c r="G113" s="4"/>
      <c r="H113" s="4"/>
      <c r="I113" s="4"/>
    </row>
    <row r="114" spans="2:9" x14ac:dyDescent="0.25">
      <c r="B114" s="4"/>
      <c r="C114" s="4"/>
      <c r="D114" s="4"/>
      <c r="E114" s="4"/>
      <c r="F114" s="4"/>
      <c r="G114" s="4"/>
      <c r="H114" s="4"/>
      <c r="I114" s="4"/>
    </row>
    <row r="115" spans="2:9" x14ac:dyDescent="0.25">
      <c r="B115" s="4"/>
      <c r="C115" s="4"/>
      <c r="D115" s="4"/>
      <c r="E115" s="4"/>
      <c r="F115" s="4"/>
      <c r="G115" s="4"/>
      <c r="H115" s="4"/>
      <c r="I115" s="4"/>
    </row>
    <row r="116" spans="2:9" x14ac:dyDescent="0.25">
      <c r="B116" s="4"/>
      <c r="C116" s="4"/>
      <c r="D116" s="4"/>
      <c r="E116" s="4"/>
      <c r="F116" s="4"/>
      <c r="G116" s="4"/>
      <c r="H116" s="4"/>
      <c r="I116" s="4"/>
    </row>
    <row r="117" spans="2:9" x14ac:dyDescent="0.25">
      <c r="B117" s="4"/>
      <c r="C117" s="4"/>
      <c r="D117" s="4"/>
      <c r="E117" s="4"/>
      <c r="F117" s="4"/>
      <c r="G117" s="4"/>
      <c r="H117" s="4"/>
      <c r="I117" s="4"/>
    </row>
    <row r="118" spans="2:9" x14ac:dyDescent="0.25">
      <c r="B118" s="4"/>
      <c r="C118" s="4"/>
      <c r="D118" s="4"/>
      <c r="E118" s="4"/>
      <c r="F118" s="4"/>
      <c r="G118" s="4"/>
      <c r="H118" s="4"/>
      <c r="I118" s="4"/>
    </row>
    <row r="119" spans="2:9" x14ac:dyDescent="0.25">
      <c r="B119" s="4"/>
      <c r="C119" s="4"/>
      <c r="D119" s="4"/>
      <c r="E119" s="4"/>
      <c r="F119" s="4"/>
      <c r="G119" s="4"/>
      <c r="H119" s="4"/>
      <c r="I119" s="4"/>
    </row>
    <row r="120" spans="2:9" s="4" customFormat="1" x14ac:dyDescent="0.25"/>
    <row r="121" spans="2:9" s="4" customFormat="1" x14ac:dyDescent="0.25"/>
    <row r="122" spans="2:9" s="4" customFormat="1" x14ac:dyDescent="0.25"/>
    <row r="123" spans="2:9" s="4" customFormat="1" x14ac:dyDescent="0.25"/>
    <row r="124" spans="2:9" s="4" customFormat="1" x14ac:dyDescent="0.25"/>
    <row r="125" spans="2:9" s="4" customFormat="1" x14ac:dyDescent="0.25"/>
    <row r="126" spans="2:9" s="4" customFormat="1" x14ac:dyDescent="0.25"/>
    <row r="127" spans="2:9" s="4" customFormat="1" x14ac:dyDescent="0.25"/>
    <row r="128" spans="2:9"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4" customFormat="1" x14ac:dyDescent="0.25"/>
    <row r="290" s="4" customFormat="1" x14ac:dyDescent="0.25"/>
    <row r="291" s="4" customFormat="1" x14ac:dyDescent="0.25"/>
    <row r="292" s="4" customFormat="1" x14ac:dyDescent="0.25"/>
    <row r="293" s="4" customFormat="1" x14ac:dyDescent="0.25"/>
    <row r="294" s="4" customFormat="1" x14ac:dyDescent="0.25"/>
    <row r="295" s="4" customFormat="1" x14ac:dyDescent="0.25"/>
    <row r="296" s="4" customFormat="1" x14ac:dyDescent="0.25"/>
    <row r="297" s="4" customFormat="1" x14ac:dyDescent="0.25"/>
    <row r="298" s="4" customFormat="1" x14ac:dyDescent="0.25"/>
    <row r="299" s="4" customFormat="1" x14ac:dyDescent="0.25"/>
    <row r="300" s="4" customFormat="1" x14ac:dyDescent="0.25"/>
    <row r="301" s="4" customFormat="1" x14ac:dyDescent="0.25"/>
    <row r="302" s="4" customFormat="1" x14ac:dyDescent="0.25"/>
    <row r="303" s="4" customFormat="1" x14ac:dyDescent="0.25"/>
    <row r="304" s="4" customFormat="1" x14ac:dyDescent="0.25"/>
    <row r="305" s="4" customFormat="1" x14ac:dyDescent="0.25"/>
    <row r="306" s="4" customFormat="1" x14ac:dyDescent="0.25"/>
    <row r="307" s="4" customFormat="1" x14ac:dyDescent="0.25"/>
    <row r="308" s="4" customFormat="1" x14ac:dyDescent="0.25"/>
    <row r="309" s="4" customFormat="1" x14ac:dyDescent="0.25"/>
    <row r="310" s="4" customFormat="1" x14ac:dyDescent="0.25"/>
    <row r="311" s="4" customFormat="1" x14ac:dyDescent="0.25"/>
    <row r="312" s="4" customFormat="1" x14ac:dyDescent="0.25"/>
    <row r="313" s="4" customFormat="1" x14ac:dyDescent="0.25"/>
    <row r="314" s="4" customFormat="1" x14ac:dyDescent="0.25"/>
    <row r="315" s="4" customFormat="1" x14ac:dyDescent="0.25"/>
    <row r="316" s="4" customFormat="1" x14ac:dyDescent="0.25"/>
    <row r="317" s="4" customFormat="1" x14ac:dyDescent="0.25"/>
    <row r="318" s="4" customFormat="1" x14ac:dyDescent="0.25"/>
    <row r="319" s="4" customFormat="1" x14ac:dyDescent="0.25"/>
    <row r="320" s="4" customFormat="1" x14ac:dyDescent="0.25"/>
    <row r="321" s="4" customFormat="1" x14ac:dyDescent="0.25"/>
    <row r="322" s="4" customFormat="1" x14ac:dyDescent="0.25"/>
    <row r="323" s="4" customFormat="1" x14ac:dyDescent="0.25"/>
    <row r="324" s="4" customFormat="1" x14ac:dyDescent="0.25"/>
    <row r="325" s="4" customFormat="1" x14ac:dyDescent="0.25"/>
    <row r="326" s="4" customFormat="1" x14ac:dyDescent="0.25"/>
    <row r="327" s="4" customFormat="1" x14ac:dyDescent="0.25"/>
    <row r="328" s="4" customFormat="1" x14ac:dyDescent="0.25"/>
    <row r="329" s="4" customFormat="1" x14ac:dyDescent="0.25"/>
    <row r="330" s="4" customFormat="1" x14ac:dyDescent="0.25"/>
    <row r="331" s="4" customFormat="1" x14ac:dyDescent="0.25"/>
    <row r="332" s="4" customFormat="1" x14ac:dyDescent="0.25"/>
    <row r="333" s="4" customFormat="1" x14ac:dyDescent="0.25"/>
    <row r="334" s="4" customFormat="1" x14ac:dyDescent="0.25"/>
    <row r="335" s="4" customFormat="1" x14ac:dyDescent="0.25"/>
    <row r="336" s="4" customFormat="1" x14ac:dyDescent="0.25"/>
    <row r="337" s="4" customFormat="1" x14ac:dyDescent="0.25"/>
    <row r="338" s="4" customFormat="1" x14ac:dyDescent="0.25"/>
    <row r="339" s="4" customFormat="1" x14ac:dyDescent="0.25"/>
    <row r="340" s="4" customFormat="1" x14ac:dyDescent="0.25"/>
    <row r="341" s="4" customFormat="1" x14ac:dyDescent="0.25"/>
    <row r="342" s="4" customFormat="1" x14ac:dyDescent="0.25"/>
    <row r="343" s="4" customFormat="1" x14ac:dyDescent="0.25"/>
    <row r="344" s="4" customFormat="1" x14ac:dyDescent="0.25"/>
    <row r="345" s="4" customFormat="1" x14ac:dyDescent="0.25"/>
    <row r="346" s="4" customFormat="1" x14ac:dyDescent="0.25"/>
    <row r="347" s="4" customFormat="1" x14ac:dyDescent="0.25"/>
    <row r="348" s="4" customFormat="1" x14ac:dyDescent="0.25"/>
    <row r="349" s="4" customFormat="1" x14ac:dyDescent="0.25"/>
    <row r="350" s="4" customFormat="1" x14ac:dyDescent="0.25"/>
    <row r="351" s="4" customFormat="1" x14ac:dyDescent="0.25"/>
    <row r="352" s="4" customFormat="1" x14ac:dyDescent="0.25"/>
    <row r="353" s="4" customFormat="1" x14ac:dyDescent="0.25"/>
    <row r="354" s="4" customFormat="1" x14ac:dyDescent="0.25"/>
    <row r="355" s="4" customFormat="1" x14ac:dyDescent="0.25"/>
    <row r="356" s="4" customFormat="1" x14ac:dyDescent="0.25"/>
    <row r="357" s="4" customFormat="1" x14ac:dyDescent="0.25"/>
    <row r="358" s="4" customFormat="1" x14ac:dyDescent="0.25"/>
    <row r="359" s="4" customFormat="1" x14ac:dyDescent="0.25"/>
    <row r="360" s="4" customFormat="1" x14ac:dyDescent="0.25"/>
    <row r="361" s="4" customFormat="1" x14ac:dyDescent="0.25"/>
    <row r="362" s="4" customFormat="1" x14ac:dyDescent="0.25"/>
    <row r="363" s="4" customFormat="1" x14ac:dyDescent="0.25"/>
    <row r="364" s="4" customFormat="1" x14ac:dyDescent="0.25"/>
    <row r="365" s="4" customFormat="1" x14ac:dyDescent="0.25"/>
    <row r="366" s="4" customFormat="1" x14ac:dyDescent="0.25"/>
    <row r="367" s="4" customFormat="1" x14ac:dyDescent="0.25"/>
    <row r="368" s="4" customFormat="1" x14ac:dyDescent="0.25"/>
    <row r="369" s="4" customFormat="1" x14ac:dyDescent="0.25"/>
    <row r="370" s="4" customFormat="1" x14ac:dyDescent="0.25"/>
    <row r="371" s="4" customFormat="1" x14ac:dyDescent="0.25"/>
    <row r="372" s="4" customFormat="1" x14ac:dyDescent="0.25"/>
    <row r="373" s="4" customFormat="1" x14ac:dyDescent="0.25"/>
    <row r="374" s="4" customFormat="1" x14ac:dyDescent="0.25"/>
    <row r="375" s="4" customFormat="1" x14ac:dyDescent="0.25"/>
    <row r="376" s="4" customFormat="1" x14ac:dyDescent="0.25"/>
    <row r="377" s="4" customFormat="1" x14ac:dyDescent="0.25"/>
    <row r="378" s="4" customFormat="1" x14ac:dyDescent="0.25"/>
    <row r="379" s="4" customFormat="1" x14ac:dyDescent="0.25"/>
    <row r="380" s="4" customFormat="1" x14ac:dyDescent="0.25"/>
    <row r="381" s="4" customFormat="1" x14ac:dyDescent="0.25"/>
    <row r="382" s="4" customFormat="1" x14ac:dyDescent="0.25"/>
    <row r="383" s="4" customFormat="1" x14ac:dyDescent="0.25"/>
    <row r="384" s="4" customFormat="1" x14ac:dyDescent="0.25"/>
    <row r="385" s="4" customFormat="1" x14ac:dyDescent="0.25"/>
    <row r="386" s="4" customFormat="1" x14ac:dyDescent="0.25"/>
    <row r="387" s="4" customFormat="1" x14ac:dyDescent="0.25"/>
    <row r="388" s="4" customFormat="1" x14ac:dyDescent="0.25"/>
    <row r="389" s="4" customFormat="1" x14ac:dyDescent="0.25"/>
    <row r="390" s="4" customFormat="1" x14ac:dyDescent="0.25"/>
    <row r="391" s="4" customFormat="1" x14ac:dyDescent="0.25"/>
    <row r="392" s="4" customFormat="1" x14ac:dyDescent="0.25"/>
    <row r="393" s="4" customFormat="1" x14ac:dyDescent="0.25"/>
    <row r="394" s="4" customFormat="1" x14ac:dyDescent="0.25"/>
    <row r="395" s="4" customFormat="1" x14ac:dyDescent="0.25"/>
    <row r="396" s="4" customFormat="1" x14ac:dyDescent="0.25"/>
    <row r="397" s="4" customFormat="1" x14ac:dyDescent="0.25"/>
    <row r="398" s="4" customFormat="1" x14ac:dyDescent="0.25"/>
    <row r="399" s="4" customFormat="1" x14ac:dyDescent="0.25"/>
    <row r="400" s="4" customFormat="1" x14ac:dyDescent="0.25"/>
    <row r="401" s="4" customFormat="1" x14ac:dyDescent="0.25"/>
    <row r="402" s="4" customFormat="1" x14ac:dyDescent="0.25"/>
    <row r="403" s="4" customFormat="1" x14ac:dyDescent="0.25"/>
    <row r="404" s="4" customFormat="1" x14ac:dyDescent="0.25"/>
    <row r="405" s="4" customFormat="1" x14ac:dyDescent="0.25"/>
    <row r="406" s="4" customFormat="1" x14ac:dyDescent="0.25"/>
    <row r="407" s="4" customFormat="1" x14ac:dyDescent="0.25"/>
    <row r="408" s="4" customFormat="1" x14ac:dyDescent="0.25"/>
    <row r="409" s="4" customFormat="1" x14ac:dyDescent="0.25"/>
    <row r="410" s="4" customFormat="1" x14ac:dyDescent="0.25"/>
    <row r="411" s="4" customFormat="1" x14ac:dyDescent="0.25"/>
    <row r="412" s="4" customFormat="1" x14ac:dyDescent="0.25"/>
    <row r="413" s="4" customFormat="1" x14ac:dyDescent="0.25"/>
    <row r="414" s="4" customFormat="1" x14ac:dyDescent="0.25"/>
    <row r="415" s="4" customFormat="1" x14ac:dyDescent="0.25"/>
    <row r="416" s="4" customFormat="1" x14ac:dyDescent="0.25"/>
    <row r="417" s="4" customFormat="1" x14ac:dyDescent="0.25"/>
    <row r="418" s="4" customFormat="1" x14ac:dyDescent="0.25"/>
    <row r="419" s="4" customFormat="1" x14ac:dyDescent="0.25"/>
    <row r="420" s="4" customFormat="1" x14ac:dyDescent="0.25"/>
    <row r="421" s="4" customFormat="1" x14ac:dyDescent="0.25"/>
    <row r="422" s="4" customFormat="1" x14ac:dyDescent="0.25"/>
    <row r="423" s="4" customFormat="1" x14ac:dyDescent="0.25"/>
    <row r="424" s="4" customFormat="1" x14ac:dyDescent="0.25"/>
    <row r="425" s="4" customFormat="1" x14ac:dyDescent="0.25"/>
    <row r="426" s="4" customFormat="1" x14ac:dyDescent="0.25"/>
    <row r="427" s="4" customFormat="1" x14ac:dyDescent="0.25"/>
    <row r="428" s="4" customFormat="1" x14ac:dyDescent="0.25"/>
    <row r="429" s="4" customFormat="1" x14ac:dyDescent="0.25"/>
    <row r="430" s="4" customFormat="1" x14ac:dyDescent="0.25"/>
    <row r="431" s="4" customFormat="1" x14ac:dyDescent="0.25"/>
    <row r="432" s="4" customFormat="1" x14ac:dyDescent="0.25"/>
    <row r="433" s="4" customFormat="1" x14ac:dyDescent="0.25"/>
    <row r="434" s="4" customFormat="1" x14ac:dyDescent="0.25"/>
    <row r="435" s="4" customFormat="1" x14ac:dyDescent="0.25"/>
    <row r="436" s="4" customFormat="1" x14ac:dyDescent="0.25"/>
    <row r="437" s="4" customFormat="1" x14ac:dyDescent="0.25"/>
    <row r="438" s="4" customFormat="1" x14ac:dyDescent="0.25"/>
    <row r="439" s="4" customFormat="1" x14ac:dyDescent="0.25"/>
    <row r="440" s="4" customFormat="1" x14ac:dyDescent="0.25"/>
    <row r="441" s="4" customFormat="1" x14ac:dyDescent="0.25"/>
    <row r="442" s="4" customFormat="1" x14ac:dyDescent="0.25"/>
    <row r="443" s="4" customFormat="1" x14ac:dyDescent="0.25"/>
    <row r="444" s="4" customFormat="1" x14ac:dyDescent="0.25"/>
    <row r="445" s="4" customFormat="1" x14ac:dyDescent="0.25"/>
    <row r="446" s="4" customFormat="1" x14ac:dyDescent="0.25"/>
    <row r="447" s="4" customFormat="1" x14ac:dyDescent="0.25"/>
    <row r="448" s="4" customFormat="1" x14ac:dyDescent="0.25"/>
    <row r="449" s="4" customFormat="1" x14ac:dyDescent="0.25"/>
    <row r="450" s="4" customFormat="1" x14ac:dyDescent="0.25"/>
    <row r="451" s="4" customFormat="1" x14ac:dyDescent="0.25"/>
    <row r="452" s="4" customFormat="1" x14ac:dyDescent="0.25"/>
    <row r="453" s="4" customFormat="1" x14ac:dyDescent="0.25"/>
    <row r="454" s="4" customFormat="1" x14ac:dyDescent="0.25"/>
    <row r="455" s="4" customFormat="1" x14ac:dyDescent="0.25"/>
    <row r="456" s="4" customFormat="1" x14ac:dyDescent="0.25"/>
    <row r="457" s="4" customFormat="1" x14ac:dyDescent="0.25"/>
    <row r="458" s="4" customFormat="1" x14ac:dyDescent="0.25"/>
    <row r="459" s="4" customFormat="1" x14ac:dyDescent="0.25"/>
    <row r="460" s="4" customFormat="1" x14ac:dyDescent="0.25"/>
    <row r="461" s="4" customFormat="1" x14ac:dyDescent="0.25"/>
    <row r="462" s="4" customFormat="1" x14ac:dyDescent="0.25"/>
    <row r="463" s="4" customFormat="1" x14ac:dyDescent="0.25"/>
    <row r="464" s="4" customFormat="1" x14ac:dyDescent="0.25"/>
    <row r="465" s="4" customFormat="1" x14ac:dyDescent="0.25"/>
    <row r="466" s="4" customFormat="1" x14ac:dyDescent="0.25"/>
    <row r="467" s="4" customFormat="1" x14ac:dyDescent="0.25"/>
    <row r="468" s="4" customFormat="1" x14ac:dyDescent="0.25"/>
    <row r="469" s="4" customFormat="1" x14ac:dyDescent="0.25"/>
    <row r="470" s="4" customFormat="1" x14ac:dyDescent="0.25"/>
    <row r="471" s="4" customFormat="1" x14ac:dyDescent="0.25"/>
    <row r="472" s="4" customFormat="1" x14ac:dyDescent="0.25"/>
    <row r="473" s="4" customFormat="1" x14ac:dyDescent="0.25"/>
    <row r="474" s="4" customFormat="1" x14ac:dyDescent="0.25"/>
    <row r="475" s="4" customFormat="1" x14ac:dyDescent="0.25"/>
    <row r="476" s="4" customFormat="1" x14ac:dyDescent="0.25"/>
    <row r="477" s="4" customFormat="1" x14ac:dyDescent="0.25"/>
    <row r="478" s="4" customFormat="1" x14ac:dyDescent="0.25"/>
    <row r="479" s="4" customFormat="1" x14ac:dyDescent="0.25"/>
    <row r="480" s="4" customFormat="1" x14ac:dyDescent="0.25"/>
    <row r="481" s="4" customFormat="1" x14ac:dyDescent="0.25"/>
    <row r="482" s="4" customFormat="1" x14ac:dyDescent="0.25"/>
    <row r="483" s="4" customFormat="1" x14ac:dyDescent="0.25"/>
    <row r="484" s="4" customFormat="1" x14ac:dyDescent="0.25"/>
    <row r="485" s="4" customFormat="1" x14ac:dyDescent="0.25"/>
  </sheetData>
  <sheetProtection sheet="1" objects="1" scenarios="1" selectLockedCells="1"/>
  <mergeCells count="69">
    <mergeCell ref="F47:G47"/>
    <mergeCell ref="F46:H46"/>
    <mergeCell ref="F41:H41"/>
    <mergeCell ref="B34:C34"/>
    <mergeCell ref="E34:I34"/>
    <mergeCell ref="B35:I35"/>
    <mergeCell ref="E39:F39"/>
    <mergeCell ref="G39:H39"/>
    <mergeCell ref="B22:G22"/>
    <mergeCell ref="B23:G23"/>
    <mergeCell ref="F42:G42"/>
    <mergeCell ref="E43:F43"/>
    <mergeCell ref="G43:H43"/>
    <mergeCell ref="F37:H37"/>
    <mergeCell ref="B33:I33"/>
    <mergeCell ref="B31:G31"/>
    <mergeCell ref="B27:G27"/>
    <mergeCell ref="B32:G32"/>
    <mergeCell ref="B28:H28"/>
    <mergeCell ref="B30:H30"/>
    <mergeCell ref="B24:H24"/>
    <mergeCell ref="B25:H25"/>
    <mergeCell ref="B26:H26"/>
    <mergeCell ref="B29:H29"/>
    <mergeCell ref="F59:G59"/>
    <mergeCell ref="E48:F48"/>
    <mergeCell ref="G48:H48"/>
    <mergeCell ref="H50:I50"/>
    <mergeCell ref="E51:G51"/>
    <mergeCell ref="B54:I54"/>
    <mergeCell ref="E55:G55"/>
    <mergeCell ref="B56:C56"/>
    <mergeCell ref="E56:G56"/>
    <mergeCell ref="F58:G58"/>
    <mergeCell ref="B52:C52"/>
    <mergeCell ref="E52:G52"/>
    <mergeCell ref="I19:I20"/>
    <mergeCell ref="B19:G19"/>
    <mergeCell ref="B20:G20"/>
    <mergeCell ref="B21:G21"/>
    <mergeCell ref="B15:I15"/>
    <mergeCell ref="B16:F16"/>
    <mergeCell ref="B18:C18"/>
    <mergeCell ref="B17:G17"/>
    <mergeCell ref="E18:G18"/>
    <mergeCell ref="B9:C9"/>
    <mergeCell ref="H4:I4"/>
    <mergeCell ref="B4:C4"/>
    <mergeCell ref="B5:C5"/>
    <mergeCell ref="D5:E5"/>
    <mergeCell ref="H5:I5"/>
    <mergeCell ref="H6:I6"/>
    <mergeCell ref="B6:C6"/>
    <mergeCell ref="L14:T15"/>
    <mergeCell ref="B1:I2"/>
    <mergeCell ref="D11:E11"/>
    <mergeCell ref="B3:I3"/>
    <mergeCell ref="B14:F14"/>
    <mergeCell ref="B7:C7"/>
    <mergeCell ref="B10:C10"/>
    <mergeCell ref="D10:F10"/>
    <mergeCell ref="D9:F9"/>
    <mergeCell ref="B11:C11"/>
    <mergeCell ref="B12:I12"/>
    <mergeCell ref="B13:F13"/>
    <mergeCell ref="H7:I7"/>
    <mergeCell ref="B8:C8"/>
    <mergeCell ref="D7:F7"/>
    <mergeCell ref="D8:F8"/>
  </mergeCells>
  <printOptions horizontalCentered="1"/>
  <pageMargins left="0.31496062992125984" right="0.31496062992125984" top="0.51181102362204722" bottom="0.51181102362204722" header="0.31496062992125984" footer="0.31496062992125984"/>
  <pageSetup paperSize="9" scale="65" orientation="portrait" r:id="rId1"/>
  <rowBreaks count="1" manualBreakCount="1">
    <brk id="59" min="1" max="8" man="1"/>
  </rowBreaks>
  <ignoredErrors>
    <ignoredError sqref="B11 F4:F5 D18 H9:H10" unlocked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6"/>
  <sheetViews>
    <sheetView topLeftCell="A4" zoomScale="70" zoomScaleNormal="70" zoomScalePageLayoutView="85" workbookViewId="0">
      <selection activeCell="C23" sqref="C23:H23"/>
    </sheetView>
  </sheetViews>
  <sheetFormatPr baseColWidth="10" defaultColWidth="10.875" defaultRowHeight="15.75" x14ac:dyDescent="0.25"/>
  <cols>
    <col min="1" max="1" width="1.125" style="4" customWidth="1"/>
    <col min="2" max="2" width="5" style="30" customWidth="1"/>
    <col min="3" max="3" width="19.75" style="30" customWidth="1"/>
    <col min="4" max="4" width="7.625" style="30" customWidth="1"/>
    <col min="5" max="5" width="14" style="30" customWidth="1"/>
    <col min="6" max="6" width="19.875" style="30" customWidth="1"/>
    <col min="7" max="7" width="21.625" style="30" customWidth="1"/>
    <col min="8" max="8" width="6.875" style="30" customWidth="1"/>
    <col min="9" max="9" width="6.625" style="30" customWidth="1"/>
    <col min="10" max="11" width="11" style="4" hidden="1" customWidth="1"/>
    <col min="12" max="12" width="6.125" style="4" customWidth="1"/>
    <col min="13" max="13" width="10.875" style="4"/>
    <col min="14" max="14" width="11.875" style="4" customWidth="1"/>
    <col min="15" max="15" width="11" style="4" customWidth="1"/>
    <col min="16" max="31" width="10.875" style="4"/>
    <col min="32" max="16384" width="10.875" style="30"/>
  </cols>
  <sheetData>
    <row r="1" spans="2:21" x14ac:dyDescent="0.25">
      <c r="B1" s="181" t="s">
        <v>261</v>
      </c>
      <c r="C1" s="181"/>
      <c r="D1" s="181"/>
      <c r="E1" s="181"/>
      <c r="F1" s="181"/>
      <c r="G1" s="181"/>
      <c r="H1" s="181"/>
      <c r="I1" s="181"/>
    </row>
    <row r="2" spans="2:21" s="4" customFormat="1" x14ac:dyDescent="0.25">
      <c r="B2" s="182"/>
      <c r="C2" s="182"/>
      <c r="D2" s="182"/>
      <c r="E2" s="182"/>
      <c r="F2" s="182"/>
      <c r="G2" s="182"/>
      <c r="H2" s="182"/>
      <c r="I2" s="182"/>
    </row>
    <row r="3" spans="2:21" ht="18" customHeight="1" x14ac:dyDescent="0.25">
      <c r="B3" s="185" t="s">
        <v>1</v>
      </c>
      <c r="C3" s="186"/>
      <c r="D3" s="186"/>
      <c r="E3" s="186"/>
      <c r="F3" s="186"/>
      <c r="G3" s="186"/>
      <c r="H3" s="186"/>
      <c r="I3" s="187"/>
      <c r="J3" s="4">
        <v>39</v>
      </c>
      <c r="K3" s="4" t="s">
        <v>29</v>
      </c>
      <c r="N3" s="19"/>
    </row>
    <row r="4" spans="2:21" ht="18" customHeight="1" x14ac:dyDescent="0.25">
      <c r="B4" s="210" t="s">
        <v>0</v>
      </c>
      <c r="C4" s="211"/>
      <c r="D4" s="31" t="s">
        <v>41</v>
      </c>
      <c r="E4" s="31"/>
      <c r="F4" s="161"/>
      <c r="G4" s="113" t="s">
        <v>252</v>
      </c>
      <c r="H4" s="269"/>
      <c r="I4" s="270"/>
      <c r="K4" s="4" t="s">
        <v>33</v>
      </c>
      <c r="M4" s="33" t="s">
        <v>82</v>
      </c>
    </row>
    <row r="5" spans="2:21" ht="18" customHeight="1" x14ac:dyDescent="0.25">
      <c r="B5" s="192" t="s">
        <v>2</v>
      </c>
      <c r="C5" s="192"/>
      <c r="D5" s="230" t="s">
        <v>42</v>
      </c>
      <c r="E5" s="230"/>
      <c r="F5" s="161"/>
      <c r="G5" s="112" t="s">
        <v>252</v>
      </c>
      <c r="H5" s="273"/>
      <c r="I5" s="274"/>
      <c r="M5" s="33"/>
    </row>
    <row r="6" spans="2:21" ht="18" customHeight="1" x14ac:dyDescent="0.25">
      <c r="B6" s="278"/>
      <c r="C6" s="279"/>
      <c r="D6" s="115"/>
      <c r="E6" s="115"/>
      <c r="F6" s="32"/>
      <c r="G6" s="114" t="s">
        <v>252</v>
      </c>
      <c r="H6" s="275"/>
      <c r="I6" s="276"/>
      <c r="K6" s="30" t="s">
        <v>34</v>
      </c>
      <c r="N6" s="19"/>
      <c r="O6" s="34"/>
    </row>
    <row r="7" spans="2:21" ht="18" customHeight="1" x14ac:dyDescent="0.25">
      <c r="B7" s="191" t="s">
        <v>217</v>
      </c>
      <c r="C7" s="191"/>
      <c r="D7" s="192" t="s">
        <v>4</v>
      </c>
      <c r="E7" s="192"/>
      <c r="F7" s="192"/>
      <c r="G7" s="46" t="s">
        <v>253</v>
      </c>
      <c r="H7" s="201" t="s">
        <v>250</v>
      </c>
      <c r="I7" s="202"/>
      <c r="O7" s="35"/>
    </row>
    <row r="8" spans="2:21" ht="18" customHeight="1" x14ac:dyDescent="0.25">
      <c r="B8" s="286"/>
      <c r="C8" s="287"/>
      <c r="D8" s="288"/>
      <c r="E8" s="289"/>
      <c r="F8" s="290"/>
      <c r="G8" s="36" t="s">
        <v>254</v>
      </c>
      <c r="H8" s="118" t="s">
        <v>31</v>
      </c>
      <c r="I8" s="37" t="s">
        <v>32</v>
      </c>
      <c r="J8" s="38"/>
      <c r="K8" s="38"/>
      <c r="O8" s="35"/>
    </row>
    <row r="9" spans="2:21" ht="18" customHeight="1" x14ac:dyDescent="0.25">
      <c r="B9" s="286"/>
      <c r="C9" s="287"/>
      <c r="D9" s="192" t="s">
        <v>5</v>
      </c>
      <c r="E9" s="192"/>
      <c r="F9" s="192"/>
      <c r="G9" s="116" t="s">
        <v>255</v>
      </c>
      <c r="H9" s="163">
        <v>0</v>
      </c>
      <c r="I9" s="40">
        <f>($J$3*H9)/100</f>
        <v>0</v>
      </c>
      <c r="J9" s="38"/>
      <c r="K9" s="38"/>
      <c r="O9" s="35"/>
    </row>
    <row r="10" spans="2:21" ht="18" customHeight="1" x14ac:dyDescent="0.25">
      <c r="B10" s="192" t="s">
        <v>3</v>
      </c>
      <c r="C10" s="192"/>
      <c r="D10" s="280" t="s">
        <v>73</v>
      </c>
      <c r="E10" s="281"/>
      <c r="F10" s="282"/>
      <c r="G10" s="111" t="s">
        <v>256</v>
      </c>
      <c r="H10" s="164">
        <v>0</v>
      </c>
      <c r="I10" s="42">
        <f>($J$3*H10)/100</f>
        <v>0</v>
      </c>
      <c r="M10" s="33"/>
      <c r="N10" s="33"/>
      <c r="O10" s="43"/>
      <c r="P10" s="33"/>
      <c r="Q10" s="33"/>
    </row>
    <row r="11" spans="2:21" ht="18" customHeight="1" x14ac:dyDescent="0.25">
      <c r="B11" s="271"/>
      <c r="C11" s="272"/>
      <c r="D11" s="183" t="s">
        <v>6</v>
      </c>
      <c r="E11" s="268"/>
      <c r="F11" s="162"/>
      <c r="G11" s="44" t="s">
        <v>257</v>
      </c>
      <c r="H11" s="120">
        <f>H9+H10</f>
        <v>0</v>
      </c>
      <c r="I11" s="40">
        <f>($J$3*H11)/100</f>
        <v>0</v>
      </c>
      <c r="N11" s="45"/>
      <c r="O11" s="45"/>
      <c r="P11" s="45"/>
      <c r="Q11" s="45"/>
    </row>
    <row r="12" spans="2:21" ht="18" customHeight="1" x14ac:dyDescent="0.25">
      <c r="B12" s="198"/>
      <c r="C12" s="198"/>
      <c r="D12" s="198"/>
      <c r="E12" s="198"/>
      <c r="F12" s="198"/>
      <c r="G12" s="198"/>
      <c r="H12" s="198"/>
      <c r="I12" s="198"/>
      <c r="M12" s="45"/>
      <c r="N12" s="45"/>
      <c r="O12" s="45"/>
      <c r="P12" s="45"/>
      <c r="Q12" s="45"/>
    </row>
    <row r="13" spans="2:21" ht="20.100000000000001" customHeight="1" x14ac:dyDescent="0.25">
      <c r="B13" s="291" t="s">
        <v>40</v>
      </c>
      <c r="C13" s="291"/>
      <c r="D13" s="291"/>
      <c r="E13" s="291"/>
      <c r="F13" s="292"/>
      <c r="G13" s="46" t="s">
        <v>30</v>
      </c>
      <c r="H13" s="149" t="s">
        <v>31</v>
      </c>
      <c r="I13" s="48" t="s">
        <v>32</v>
      </c>
      <c r="M13" s="45"/>
      <c r="N13" s="45"/>
      <c r="O13" s="45"/>
      <c r="P13" s="45"/>
      <c r="Q13" s="45"/>
    </row>
    <row r="14" spans="2:21" ht="24.95" customHeight="1" x14ac:dyDescent="0.25">
      <c r="B14" s="188" t="s">
        <v>265</v>
      </c>
      <c r="C14" s="189"/>
      <c r="D14" s="189"/>
      <c r="E14" s="189"/>
      <c r="F14" s="190"/>
      <c r="G14" s="49"/>
      <c r="H14" s="166">
        <f>IF(C68="Ja",(Funktionsbeschr._Blanko!H9/3),0)</f>
        <v>0</v>
      </c>
      <c r="I14" s="148">
        <f>IF(C68="Ja",(I9/3),0)</f>
        <v>0</v>
      </c>
      <c r="M14" s="180" t="s">
        <v>268</v>
      </c>
      <c r="N14" s="180"/>
      <c r="O14" s="180"/>
      <c r="P14" s="180"/>
      <c r="Q14" s="180"/>
      <c r="R14" s="180"/>
      <c r="S14" s="180"/>
      <c r="T14" s="180"/>
      <c r="U14" s="180"/>
    </row>
    <row r="15" spans="2:21" ht="18" customHeight="1" x14ac:dyDescent="0.25">
      <c r="B15" s="228"/>
      <c r="C15" s="228"/>
      <c r="D15" s="228"/>
      <c r="E15" s="228"/>
      <c r="F15" s="228"/>
      <c r="G15" s="228"/>
      <c r="H15" s="277"/>
      <c r="I15" s="228"/>
      <c r="M15" s="180"/>
      <c r="N15" s="180"/>
      <c r="O15" s="180"/>
      <c r="P15" s="180"/>
      <c r="Q15" s="180"/>
      <c r="R15" s="180"/>
      <c r="S15" s="180"/>
      <c r="T15" s="180"/>
      <c r="U15" s="180"/>
    </row>
    <row r="16" spans="2:21" ht="21" customHeight="1" x14ac:dyDescent="0.25">
      <c r="B16" s="200" t="s">
        <v>28</v>
      </c>
      <c r="C16" s="229"/>
      <c r="D16" s="229"/>
      <c r="E16" s="229"/>
      <c r="F16" s="229"/>
      <c r="G16" s="46" t="s">
        <v>30</v>
      </c>
      <c r="I16" s="47" t="s">
        <v>31</v>
      </c>
      <c r="O16" s="35"/>
    </row>
    <row r="17" spans="2:22" ht="21.95" customHeight="1" x14ac:dyDescent="0.25">
      <c r="B17" s="210" t="s">
        <v>9</v>
      </c>
      <c r="C17" s="231"/>
      <c r="D17" s="231"/>
      <c r="E17" s="231"/>
      <c r="F17" s="231"/>
      <c r="G17" s="231"/>
      <c r="H17" s="130"/>
      <c r="I17" s="128"/>
      <c r="O17" s="35"/>
    </row>
    <row r="18" spans="2:22" ht="21.95" customHeight="1" x14ac:dyDescent="0.25">
      <c r="B18" s="212" t="s">
        <v>7</v>
      </c>
      <c r="C18" s="230"/>
      <c r="D18" s="147">
        <v>0</v>
      </c>
      <c r="E18" s="223" t="s">
        <v>24</v>
      </c>
      <c r="F18" s="223"/>
      <c r="G18" s="223"/>
      <c r="H18" s="124"/>
      <c r="I18" s="167" t="str">
        <f>IF(H9=0,"0,00",(D18*6.25))</f>
        <v>0,00</v>
      </c>
      <c r="M18" s="45" t="s">
        <v>269</v>
      </c>
      <c r="N18" s="45"/>
      <c r="O18" s="45"/>
      <c r="P18" s="45"/>
      <c r="Q18" s="45"/>
      <c r="R18" s="45"/>
      <c r="S18" s="45"/>
      <c r="T18" s="45"/>
      <c r="U18" s="45"/>
      <c r="V18" s="45"/>
    </row>
    <row r="19" spans="2:22" ht="21.95" customHeight="1" x14ac:dyDescent="0.25">
      <c r="B19" s="55"/>
      <c r="C19" s="230" t="s">
        <v>8</v>
      </c>
      <c r="D19" s="230"/>
      <c r="E19" s="230"/>
      <c r="F19" s="230"/>
      <c r="G19" s="230"/>
      <c r="H19" s="56"/>
      <c r="I19" s="220"/>
      <c r="M19" s="45"/>
      <c r="N19" s="45"/>
      <c r="O19" s="45"/>
      <c r="P19" s="45"/>
      <c r="Q19" s="45"/>
      <c r="R19" s="45"/>
      <c r="S19" s="45"/>
      <c r="T19" s="45"/>
      <c r="U19" s="45"/>
      <c r="V19" s="45"/>
    </row>
    <row r="20" spans="2:22" ht="21.95" customHeight="1" x14ac:dyDescent="0.25">
      <c r="B20" s="57"/>
      <c r="C20" s="263" t="s">
        <v>26</v>
      </c>
      <c r="D20" s="263"/>
      <c r="E20" s="263"/>
      <c r="F20" s="263"/>
      <c r="G20" s="263"/>
      <c r="H20" s="58"/>
      <c r="I20" s="221"/>
      <c r="O20" s="35"/>
    </row>
    <row r="21" spans="2:22" ht="21.95" customHeight="1" x14ac:dyDescent="0.25">
      <c r="B21" s="226" t="s">
        <v>10</v>
      </c>
      <c r="C21" s="227"/>
      <c r="D21" s="227"/>
      <c r="E21" s="227"/>
      <c r="F21" s="227"/>
      <c r="G21" s="227"/>
      <c r="H21" s="124"/>
      <c r="I21" s="165">
        <v>0</v>
      </c>
      <c r="O21" s="35"/>
    </row>
    <row r="22" spans="2:22" ht="21" customHeight="1" x14ac:dyDescent="0.25">
      <c r="B22" s="59"/>
      <c r="C22" s="264" t="s">
        <v>11</v>
      </c>
      <c r="D22" s="264"/>
      <c r="E22" s="264"/>
      <c r="F22" s="264"/>
      <c r="G22" s="264"/>
      <c r="H22" s="56"/>
      <c r="I22" s="60"/>
      <c r="L22" s="61"/>
      <c r="O22" s="35"/>
    </row>
    <row r="23" spans="2:22" ht="21.95" customHeight="1" x14ac:dyDescent="0.25">
      <c r="B23" s="62" t="s">
        <v>27</v>
      </c>
      <c r="C23" s="283"/>
      <c r="D23" s="283"/>
      <c r="E23" s="283"/>
      <c r="F23" s="283"/>
      <c r="G23" s="283"/>
      <c r="H23" s="284"/>
      <c r="I23" s="60"/>
      <c r="O23" s="35"/>
    </row>
    <row r="24" spans="2:22" ht="21.95" customHeight="1" x14ac:dyDescent="0.25">
      <c r="B24" s="62" t="s">
        <v>27</v>
      </c>
      <c r="C24" s="283"/>
      <c r="D24" s="283"/>
      <c r="E24" s="283"/>
      <c r="F24" s="283"/>
      <c r="G24" s="283"/>
      <c r="H24" s="284"/>
      <c r="I24" s="60"/>
      <c r="O24" s="35"/>
    </row>
    <row r="25" spans="2:22" ht="21.75" customHeight="1" x14ac:dyDescent="0.25">
      <c r="B25" s="62" t="s">
        <v>27</v>
      </c>
      <c r="C25" s="283"/>
      <c r="D25" s="283"/>
      <c r="E25" s="283"/>
      <c r="F25" s="283"/>
      <c r="G25" s="283"/>
      <c r="H25" s="284"/>
      <c r="I25" s="60"/>
      <c r="O25" s="35"/>
    </row>
    <row r="26" spans="2:22" ht="21.95" customHeight="1" x14ac:dyDescent="0.25">
      <c r="B26" s="57"/>
      <c r="C26" s="263" t="s">
        <v>12</v>
      </c>
      <c r="D26" s="263"/>
      <c r="E26" s="263"/>
      <c r="F26" s="263"/>
      <c r="G26" s="263"/>
      <c r="H26" s="58"/>
      <c r="I26" s="63"/>
      <c r="O26" s="35"/>
    </row>
    <row r="27" spans="2:22" ht="21.95" customHeight="1" x14ac:dyDescent="0.25">
      <c r="B27" s="226" t="s">
        <v>13</v>
      </c>
      <c r="C27" s="227"/>
      <c r="D27" s="227"/>
      <c r="E27" s="227"/>
      <c r="F27" s="227"/>
      <c r="G27" s="227"/>
      <c r="H27" s="124"/>
      <c r="I27" s="165">
        <v>0</v>
      </c>
      <c r="O27" s="35"/>
    </row>
    <row r="28" spans="2:22" ht="21.95" customHeight="1" x14ac:dyDescent="0.25">
      <c r="B28" s="64" t="s">
        <v>27</v>
      </c>
      <c r="C28" s="283"/>
      <c r="D28" s="283"/>
      <c r="E28" s="283"/>
      <c r="F28" s="283"/>
      <c r="G28" s="283"/>
      <c r="H28" s="284"/>
      <c r="I28" s="60"/>
      <c r="O28" s="35"/>
    </row>
    <row r="29" spans="2:22" ht="21" customHeight="1" x14ac:dyDescent="0.25">
      <c r="B29" s="64" t="s">
        <v>27</v>
      </c>
      <c r="C29" s="293"/>
      <c r="D29" s="293"/>
      <c r="E29" s="293"/>
      <c r="F29" s="293"/>
      <c r="G29" s="293"/>
      <c r="H29" s="294"/>
      <c r="I29" s="60"/>
      <c r="O29" s="35"/>
    </row>
    <row r="30" spans="2:22" ht="21" customHeight="1" x14ac:dyDescent="0.25">
      <c r="B30" s="226" t="s">
        <v>210</v>
      </c>
      <c r="C30" s="285"/>
      <c r="D30" s="285"/>
      <c r="E30" s="285"/>
      <c r="F30" s="285"/>
      <c r="G30" s="285"/>
      <c r="H30" s="133"/>
      <c r="I30" s="142">
        <f>H10</f>
        <v>0</v>
      </c>
      <c r="O30" s="35"/>
    </row>
    <row r="31" spans="2:22" ht="15.95" customHeight="1" x14ac:dyDescent="0.25">
      <c r="B31" s="265" t="str">
        <f>IF(I31&gt;100,"Achtung: Wert überschritten! Die Summe darf max. 100 ergeben","")</f>
        <v/>
      </c>
      <c r="C31" s="266"/>
      <c r="D31" s="266"/>
      <c r="E31" s="266"/>
      <c r="F31" s="266"/>
      <c r="G31" s="266"/>
      <c r="H31" s="135"/>
      <c r="I31" s="137">
        <f>H14+I18+I21+I27+I30</f>
        <v>0</v>
      </c>
      <c r="J31" s="31"/>
      <c r="O31" s="35"/>
    </row>
    <row r="32" spans="2:22" ht="15.75" customHeight="1" x14ac:dyDescent="0.25">
      <c r="B32" s="249" t="str">
        <f>IF(I31=H11," ","Achtung: Beschäftigungsumfang entspricht nicht Summe der einzelnen Beschäftigungsanteile!")</f>
        <v xml:space="preserve"> </v>
      </c>
      <c r="C32" s="250"/>
      <c r="D32" s="250"/>
      <c r="E32" s="250"/>
      <c r="F32" s="250"/>
      <c r="G32" s="250"/>
      <c r="H32" s="65"/>
      <c r="I32" s="66"/>
      <c r="O32" s="35"/>
    </row>
    <row r="33" spans="2:15" ht="44.25" customHeight="1" x14ac:dyDescent="0.25">
      <c r="B33" s="246" t="s">
        <v>35</v>
      </c>
      <c r="C33" s="246"/>
      <c r="D33" s="246"/>
      <c r="E33" s="246"/>
      <c r="F33" s="246"/>
      <c r="G33" s="246"/>
      <c r="H33" s="246"/>
      <c r="I33" s="246"/>
      <c r="O33" s="35"/>
    </row>
    <row r="34" spans="2:15" ht="18" customHeight="1" x14ac:dyDescent="0.25">
      <c r="B34" s="260" t="s">
        <v>14</v>
      </c>
      <c r="C34" s="260"/>
      <c r="D34" s="1"/>
      <c r="E34" s="267"/>
      <c r="F34" s="267"/>
      <c r="G34" s="267"/>
      <c r="H34" s="267"/>
      <c r="I34" s="267"/>
      <c r="O34" s="35"/>
    </row>
    <row r="35" spans="2:15" ht="42.75" customHeight="1" x14ac:dyDescent="0.25">
      <c r="B35" s="262" t="s">
        <v>39</v>
      </c>
      <c r="C35" s="262"/>
      <c r="D35" s="262"/>
      <c r="E35" s="262"/>
      <c r="F35" s="262"/>
      <c r="G35" s="262"/>
      <c r="H35" s="262"/>
      <c r="I35" s="262"/>
      <c r="O35" s="35"/>
    </row>
    <row r="36" spans="2:15" ht="12.75" customHeight="1" x14ac:dyDescent="0.25">
      <c r="B36" s="67"/>
      <c r="C36" s="67"/>
      <c r="D36" s="67"/>
      <c r="E36" s="67"/>
      <c r="F36" s="67"/>
      <c r="G36" s="67"/>
      <c r="H36" s="67"/>
      <c r="I36" s="4"/>
      <c r="O36" s="35"/>
    </row>
    <row r="37" spans="2:15" ht="21" customHeight="1" x14ac:dyDescent="0.25">
      <c r="B37" s="67"/>
      <c r="C37" s="67"/>
      <c r="D37" s="67"/>
      <c r="E37" s="2"/>
      <c r="F37" s="245"/>
      <c r="G37" s="245"/>
      <c r="H37" s="245"/>
      <c r="I37" s="4"/>
      <c r="O37" s="35"/>
    </row>
    <row r="38" spans="2:15" ht="21" customHeight="1" x14ac:dyDescent="0.25">
      <c r="B38" s="67"/>
      <c r="C38" s="67"/>
      <c r="D38" s="67"/>
      <c r="E38" s="68" t="s">
        <v>15</v>
      </c>
      <c r="F38" s="68" t="s">
        <v>23</v>
      </c>
      <c r="G38" s="69"/>
      <c r="H38" s="68"/>
      <c r="I38" s="4"/>
      <c r="O38" s="35"/>
    </row>
    <row r="39" spans="2:15" x14ac:dyDescent="0.25">
      <c r="B39" s="67"/>
      <c r="C39" s="67"/>
      <c r="D39" s="67"/>
      <c r="E39" s="233" t="s">
        <v>16</v>
      </c>
      <c r="F39" s="233"/>
      <c r="G39" s="234"/>
      <c r="H39" s="234"/>
      <c r="I39" s="4"/>
      <c r="O39" s="35"/>
    </row>
    <row r="40" spans="2:15" x14ac:dyDescent="0.25">
      <c r="B40" s="67"/>
      <c r="C40" s="67"/>
      <c r="D40" s="67"/>
      <c r="E40" s="67"/>
      <c r="F40" s="67"/>
      <c r="G40" s="67"/>
      <c r="H40" s="67"/>
      <c r="I40" s="4"/>
      <c r="O40" s="35"/>
    </row>
    <row r="41" spans="2:15" ht="21.75" customHeight="1" x14ac:dyDescent="0.25">
      <c r="B41" s="67"/>
      <c r="C41" s="67"/>
      <c r="D41" s="67"/>
      <c r="E41" s="2"/>
      <c r="F41" s="245"/>
      <c r="G41" s="245"/>
      <c r="H41" s="245"/>
      <c r="I41" s="4"/>
      <c r="O41" s="35"/>
    </row>
    <row r="42" spans="2:15" ht="21.95" customHeight="1" x14ac:dyDescent="0.25">
      <c r="B42" s="67"/>
      <c r="C42" s="67"/>
      <c r="D42" s="67"/>
      <c r="E42" s="68" t="s">
        <v>15</v>
      </c>
      <c r="F42" s="230" t="s">
        <v>17</v>
      </c>
      <c r="G42" s="230"/>
      <c r="H42" s="70"/>
      <c r="I42" s="4"/>
      <c r="O42" s="35"/>
    </row>
    <row r="43" spans="2:15" ht="15.75" customHeight="1" x14ac:dyDescent="0.25">
      <c r="B43" s="67"/>
      <c r="C43" s="67"/>
      <c r="D43" s="67"/>
      <c r="E43" s="233" t="s">
        <v>16</v>
      </c>
      <c r="F43" s="233"/>
      <c r="G43" s="234"/>
      <c r="H43" s="234"/>
      <c r="I43" s="4"/>
      <c r="O43" s="35"/>
    </row>
    <row r="44" spans="2:15" x14ac:dyDescent="0.25">
      <c r="B44" s="67"/>
      <c r="C44" s="67"/>
      <c r="D44" s="67"/>
      <c r="E44" s="67"/>
      <c r="F44" s="67"/>
      <c r="G44" s="67"/>
      <c r="H44" s="67"/>
      <c r="I44" s="4"/>
      <c r="O44" s="35"/>
    </row>
    <row r="45" spans="2:15" ht="12" customHeight="1" x14ac:dyDescent="0.25">
      <c r="B45" s="67"/>
      <c r="C45" s="67"/>
      <c r="D45" s="67"/>
      <c r="E45" s="71" t="s">
        <v>18</v>
      </c>
      <c r="F45" s="68"/>
      <c r="G45" s="68"/>
      <c r="H45" s="68"/>
      <c r="I45" s="4"/>
      <c r="O45" s="35"/>
    </row>
    <row r="46" spans="2:15" ht="21" customHeight="1" x14ac:dyDescent="0.25">
      <c r="B46" s="67"/>
      <c r="C46" s="67"/>
      <c r="D46" s="67"/>
      <c r="E46" s="2"/>
      <c r="F46" s="245"/>
      <c r="G46" s="245"/>
      <c r="H46" s="245"/>
      <c r="I46" s="4"/>
      <c r="O46" s="35"/>
    </row>
    <row r="47" spans="2:15" x14ac:dyDescent="0.25">
      <c r="B47" s="67"/>
      <c r="C47" s="67"/>
      <c r="D47" s="67"/>
      <c r="E47" s="68" t="s">
        <v>15</v>
      </c>
      <c r="F47" s="230" t="s">
        <v>19</v>
      </c>
      <c r="G47" s="230"/>
      <c r="H47" s="70"/>
      <c r="I47" s="4"/>
      <c r="O47" s="35"/>
    </row>
    <row r="48" spans="2:15" ht="15.75" customHeight="1" x14ac:dyDescent="0.25">
      <c r="B48" s="67"/>
      <c r="C48" s="67"/>
      <c r="D48" s="67"/>
      <c r="E48" s="233" t="s">
        <v>16</v>
      </c>
      <c r="F48" s="233"/>
      <c r="G48" s="234"/>
      <c r="H48" s="234"/>
      <c r="I48" s="4"/>
      <c r="O48" s="35"/>
    </row>
    <row r="49" spans="2:15" ht="21" customHeight="1" x14ac:dyDescent="0.25">
      <c r="B49" s="67"/>
      <c r="C49" s="67"/>
      <c r="D49" s="67"/>
      <c r="E49" s="67"/>
      <c r="F49" s="67"/>
      <c r="G49" s="67"/>
      <c r="H49" s="67"/>
      <c r="I49" s="4"/>
      <c r="O49" s="35"/>
    </row>
    <row r="50" spans="2:15" ht="12" customHeight="1" x14ac:dyDescent="0.25">
      <c r="B50" s="72" t="s">
        <v>20</v>
      </c>
      <c r="C50" s="72"/>
      <c r="D50" s="72"/>
      <c r="E50" s="72"/>
      <c r="F50" s="72"/>
      <c r="G50" s="72"/>
      <c r="H50" s="235"/>
      <c r="I50" s="235"/>
      <c r="O50" s="35"/>
    </row>
    <row r="51" spans="2:15" ht="10.5" customHeight="1" x14ac:dyDescent="0.25">
      <c r="B51" s="67"/>
      <c r="C51" s="67"/>
      <c r="D51" s="67"/>
      <c r="E51" s="67"/>
      <c r="F51" s="67"/>
      <c r="G51" s="67"/>
      <c r="H51" s="67"/>
      <c r="I51" s="4"/>
      <c r="O51" s="35"/>
    </row>
    <row r="52" spans="2:15" ht="26.25" customHeight="1" x14ac:dyDescent="0.25">
      <c r="B52" s="68" t="s">
        <v>21</v>
      </c>
      <c r="C52" s="68"/>
      <c r="D52" s="68"/>
      <c r="E52" s="236"/>
      <c r="F52" s="236"/>
      <c r="G52" s="236"/>
      <c r="H52" s="68"/>
      <c r="I52" s="4"/>
      <c r="O52" s="35"/>
    </row>
    <row r="53" spans="2:15" ht="21" customHeight="1" x14ac:dyDescent="0.25">
      <c r="B53" s="241"/>
      <c r="C53" s="241"/>
      <c r="D53" s="73"/>
      <c r="E53" s="242" t="s">
        <v>22</v>
      </c>
      <c r="F53" s="242"/>
      <c r="G53" s="242"/>
      <c r="H53" s="73"/>
      <c r="I53" s="4"/>
      <c r="O53" s="35"/>
    </row>
    <row r="54" spans="2:15" ht="9" customHeight="1" x14ac:dyDescent="0.25">
      <c r="B54" s="73"/>
      <c r="C54" s="73"/>
      <c r="D54" s="73"/>
      <c r="E54" s="73"/>
      <c r="F54" s="73"/>
      <c r="G54" s="73"/>
      <c r="H54" s="73"/>
      <c r="I54" s="4"/>
      <c r="O54" s="35"/>
    </row>
    <row r="55" spans="2:15" ht="30" customHeight="1" x14ac:dyDescent="0.25">
      <c r="B55" s="237" t="s">
        <v>25</v>
      </c>
      <c r="C55" s="237"/>
      <c r="D55" s="237"/>
      <c r="E55" s="237"/>
      <c r="F55" s="237"/>
      <c r="G55" s="237"/>
      <c r="H55" s="237"/>
      <c r="I55" s="237"/>
      <c r="O55" s="35"/>
    </row>
    <row r="56" spans="2:15" ht="26.25" customHeight="1" x14ac:dyDescent="0.25">
      <c r="B56" s="74" t="s">
        <v>21</v>
      </c>
      <c r="C56" s="74"/>
      <c r="D56" s="74"/>
      <c r="E56" s="238"/>
      <c r="F56" s="238"/>
      <c r="G56" s="238"/>
      <c r="H56" s="75"/>
      <c r="I56" s="4"/>
      <c r="O56" s="35"/>
    </row>
    <row r="57" spans="2:15" ht="21" customHeight="1" x14ac:dyDescent="0.25">
      <c r="B57" s="239"/>
      <c r="C57" s="239"/>
      <c r="D57" s="75"/>
      <c r="E57" s="232" t="s">
        <v>22</v>
      </c>
      <c r="F57" s="232"/>
      <c r="G57" s="232"/>
      <c r="H57" s="75"/>
      <c r="I57" s="4"/>
      <c r="O57" s="35"/>
    </row>
    <row r="58" spans="2:15" ht="21.75" customHeight="1" x14ac:dyDescent="0.25">
      <c r="B58" s="76"/>
      <c r="C58" s="76"/>
      <c r="D58" s="75"/>
      <c r="E58" s="77"/>
      <c r="F58" s="77"/>
      <c r="G58" s="77"/>
      <c r="H58" s="75"/>
      <c r="I58" s="4"/>
      <c r="O58" s="35"/>
    </row>
    <row r="59" spans="2:15" ht="21" customHeight="1" x14ac:dyDescent="0.25">
      <c r="B59" s="75"/>
      <c r="C59" s="75"/>
      <c r="D59" s="75"/>
      <c r="E59" s="3"/>
      <c r="F59" s="240"/>
      <c r="G59" s="240"/>
      <c r="H59" s="78"/>
      <c r="I59" s="4"/>
      <c r="O59" s="35"/>
    </row>
    <row r="60" spans="2:15" ht="12" customHeight="1" x14ac:dyDescent="0.25">
      <c r="B60" s="75"/>
      <c r="C60" s="75"/>
      <c r="D60" s="75"/>
      <c r="E60" s="74" t="s">
        <v>15</v>
      </c>
      <c r="F60" s="232" t="s">
        <v>17</v>
      </c>
      <c r="G60" s="232"/>
      <c r="H60" s="79"/>
      <c r="I60" s="4"/>
      <c r="O60" s="35"/>
    </row>
    <row r="61" spans="2:15" x14ac:dyDescent="0.25">
      <c r="B61" s="4"/>
      <c r="C61" s="4"/>
      <c r="D61" s="4"/>
      <c r="E61" s="4"/>
      <c r="F61" s="4"/>
      <c r="G61" s="4"/>
      <c r="H61" s="4"/>
      <c r="I61" s="4"/>
      <c r="O61" s="35"/>
    </row>
    <row r="62" spans="2:15" x14ac:dyDescent="0.25">
      <c r="B62" s="4"/>
      <c r="C62" s="4"/>
      <c r="D62" s="4"/>
      <c r="E62" s="4"/>
      <c r="F62" s="4"/>
      <c r="G62" s="4"/>
      <c r="H62" s="4"/>
      <c r="I62" s="4"/>
      <c r="O62" s="35"/>
    </row>
    <row r="63" spans="2:15" x14ac:dyDescent="0.25">
      <c r="B63" s="4"/>
      <c r="C63" s="4"/>
      <c r="D63" s="4"/>
      <c r="E63" s="4"/>
      <c r="F63" s="4"/>
      <c r="G63" s="4"/>
      <c r="H63" s="4"/>
      <c r="I63" s="4"/>
      <c r="O63" s="35"/>
    </row>
    <row r="64" spans="2:15" x14ac:dyDescent="0.25">
      <c r="B64" s="4"/>
      <c r="C64" s="4"/>
      <c r="D64" s="4"/>
      <c r="E64" s="4"/>
      <c r="F64" s="4"/>
      <c r="G64" s="4"/>
      <c r="H64" s="4"/>
      <c r="I64" s="4"/>
      <c r="O64" s="35"/>
    </row>
    <row r="65" spans="2:15" x14ac:dyDescent="0.25">
      <c r="B65" s="4"/>
      <c r="C65" s="4"/>
      <c r="D65" s="4"/>
      <c r="E65" s="4"/>
      <c r="F65" s="4"/>
      <c r="G65" s="4"/>
      <c r="H65" s="4"/>
      <c r="I65" s="4"/>
      <c r="O65" s="35"/>
    </row>
    <row r="66" spans="2:15" x14ac:dyDescent="0.25">
      <c r="B66" s="4"/>
      <c r="C66" s="4"/>
      <c r="D66" s="4"/>
      <c r="E66" s="4"/>
      <c r="F66" s="4"/>
      <c r="G66" s="4"/>
      <c r="H66" s="4"/>
      <c r="I66" s="4"/>
      <c r="O66" s="35"/>
    </row>
    <row r="67" spans="2:15" hidden="1" x14ac:dyDescent="0.25">
      <c r="B67" s="4"/>
      <c r="C67" s="143" t="s">
        <v>214</v>
      </c>
      <c r="D67" s="143"/>
      <c r="E67" s="143"/>
      <c r="F67" s="143"/>
      <c r="G67" s="143"/>
      <c r="H67" s="143"/>
      <c r="I67" s="143"/>
      <c r="J67" s="143"/>
      <c r="K67" s="143"/>
      <c r="L67" s="143"/>
      <c r="M67" s="143"/>
      <c r="N67" s="143"/>
      <c r="O67" s="143"/>
    </row>
    <row r="68" spans="2:15" hidden="1" x14ac:dyDescent="0.25">
      <c r="B68" s="4"/>
      <c r="C68" s="86" t="str">
        <f>IF(OR(D10="§ 28 Abs. 1 HmbHG (Promotionsförd.)",D10="§ 28 Abs. 2 HmbHG (Postdocs, Habil.)"),"Ja","Nein")</f>
        <v>Nein</v>
      </c>
      <c r="D68" s="14"/>
      <c r="E68" s="4"/>
      <c r="F68" s="4"/>
      <c r="G68" s="5"/>
      <c r="H68" s="4"/>
      <c r="I68" s="4"/>
    </row>
    <row r="69" spans="2:15" x14ac:dyDescent="0.25">
      <c r="B69" s="4"/>
      <c r="C69" s="4"/>
      <c r="D69" s="4"/>
      <c r="E69" s="4"/>
      <c r="F69" s="4"/>
      <c r="G69" s="4"/>
      <c r="H69" s="4"/>
      <c r="I69" s="4"/>
    </row>
    <row r="70" spans="2:15" x14ac:dyDescent="0.25">
      <c r="B70" s="4"/>
      <c r="C70" s="4"/>
      <c r="D70" s="4"/>
      <c r="E70" s="4"/>
      <c r="F70" s="4"/>
      <c r="G70" s="4"/>
      <c r="H70" s="4"/>
      <c r="I70" s="4"/>
    </row>
    <row r="71" spans="2:15" x14ac:dyDescent="0.25">
      <c r="B71" s="4"/>
      <c r="C71" s="4"/>
      <c r="D71" s="4"/>
      <c r="E71" s="4"/>
      <c r="F71" s="4"/>
      <c r="G71" s="4"/>
      <c r="H71" s="4"/>
      <c r="I71" s="4"/>
    </row>
    <row r="72" spans="2:15" x14ac:dyDescent="0.25">
      <c r="B72" s="4"/>
      <c r="C72" s="4"/>
      <c r="D72" s="4"/>
      <c r="E72" s="4"/>
      <c r="F72" s="4"/>
      <c r="G72" s="4"/>
      <c r="H72" s="4"/>
      <c r="I72" s="4"/>
    </row>
    <row r="73" spans="2:15" x14ac:dyDescent="0.25">
      <c r="B73" s="4"/>
      <c r="C73" s="4"/>
      <c r="D73" s="4"/>
      <c r="E73" s="4"/>
      <c r="F73" s="4"/>
      <c r="G73" s="4"/>
      <c r="H73" s="4"/>
      <c r="I73" s="4"/>
    </row>
    <row r="74" spans="2:15" x14ac:dyDescent="0.25">
      <c r="B74" s="4"/>
      <c r="C74" s="4"/>
      <c r="D74" s="4"/>
      <c r="E74" s="4"/>
      <c r="F74" s="4"/>
      <c r="G74" s="4"/>
      <c r="H74" s="4"/>
      <c r="I74" s="4"/>
    </row>
    <row r="75" spans="2:15" x14ac:dyDescent="0.25">
      <c r="B75" s="4"/>
      <c r="C75" s="4"/>
      <c r="D75" s="4"/>
      <c r="E75" s="4"/>
      <c r="F75" s="4"/>
      <c r="G75" s="4"/>
      <c r="H75" s="4"/>
      <c r="I75" s="4"/>
    </row>
    <row r="76" spans="2:15" x14ac:dyDescent="0.25">
      <c r="B76" s="4"/>
      <c r="C76" s="4"/>
      <c r="D76" s="4"/>
      <c r="E76" s="4"/>
      <c r="F76" s="4"/>
      <c r="G76" s="4"/>
      <c r="H76" s="4"/>
      <c r="I76" s="4"/>
    </row>
    <row r="77" spans="2:15" x14ac:dyDescent="0.25">
      <c r="B77" s="4"/>
      <c r="C77" s="4"/>
      <c r="D77" s="4"/>
      <c r="E77" s="4"/>
      <c r="F77" s="4"/>
      <c r="G77" s="4"/>
      <c r="H77" s="4"/>
      <c r="I77" s="4"/>
    </row>
    <row r="78" spans="2:15" x14ac:dyDescent="0.25">
      <c r="B78" s="4"/>
      <c r="C78" s="4"/>
      <c r="D78" s="4"/>
      <c r="E78" s="4"/>
      <c r="F78" s="4"/>
      <c r="G78" s="4"/>
      <c r="H78" s="4"/>
      <c r="I78" s="4"/>
    </row>
    <row r="79" spans="2:15" x14ac:dyDescent="0.25">
      <c r="B79" s="4"/>
      <c r="C79" s="4"/>
      <c r="D79" s="4"/>
      <c r="E79" s="4"/>
      <c r="F79" s="4"/>
      <c r="G79" s="4"/>
      <c r="H79" s="4"/>
      <c r="I79" s="4"/>
    </row>
    <row r="80" spans="2:15" x14ac:dyDescent="0.25">
      <c r="B80" s="4"/>
      <c r="C80" s="4"/>
      <c r="D80" s="4"/>
      <c r="E80" s="4"/>
      <c r="F80" s="4"/>
      <c r="G80" s="4"/>
      <c r="H80" s="4"/>
      <c r="I80" s="4"/>
    </row>
    <row r="81" spans="2:9" x14ac:dyDescent="0.25">
      <c r="B81" s="4"/>
      <c r="C81" s="4"/>
      <c r="D81" s="4"/>
      <c r="E81" s="4"/>
      <c r="F81" s="4"/>
      <c r="G81" s="4"/>
      <c r="H81" s="4"/>
      <c r="I81" s="4"/>
    </row>
    <row r="82" spans="2:9" x14ac:dyDescent="0.25">
      <c r="B82" s="4"/>
      <c r="C82" s="4"/>
      <c r="D82" s="4"/>
      <c r="E82" s="4"/>
      <c r="F82" s="4"/>
      <c r="G82" s="4"/>
      <c r="H82" s="4"/>
      <c r="I82" s="4"/>
    </row>
    <row r="83" spans="2:9" x14ac:dyDescent="0.25">
      <c r="B83" s="4"/>
      <c r="C83" s="4"/>
      <c r="D83" s="4"/>
      <c r="E83" s="4"/>
      <c r="F83" s="4"/>
      <c r="G83" s="4"/>
      <c r="H83" s="4"/>
      <c r="I83" s="4"/>
    </row>
    <row r="84" spans="2:9" x14ac:dyDescent="0.25">
      <c r="B84" s="4"/>
      <c r="C84" s="4"/>
      <c r="D84" s="4"/>
      <c r="E84" s="4"/>
      <c r="F84" s="4"/>
      <c r="G84" s="4"/>
      <c r="H84" s="4"/>
      <c r="I84" s="4"/>
    </row>
    <row r="85" spans="2:9" x14ac:dyDescent="0.25">
      <c r="B85" s="4"/>
      <c r="C85" s="4"/>
      <c r="D85" s="4"/>
      <c r="E85" s="4"/>
      <c r="F85" s="4"/>
      <c r="G85" s="4"/>
      <c r="H85" s="4"/>
      <c r="I85" s="4"/>
    </row>
    <row r="86" spans="2:9" x14ac:dyDescent="0.25">
      <c r="B86" s="4"/>
      <c r="C86" s="4"/>
      <c r="D86" s="4"/>
      <c r="E86" s="4"/>
      <c r="F86" s="4"/>
      <c r="G86" s="4"/>
      <c r="H86" s="4"/>
      <c r="I86" s="4"/>
    </row>
    <row r="87" spans="2:9" x14ac:dyDescent="0.25">
      <c r="B87" s="4"/>
      <c r="C87" s="4"/>
      <c r="D87" s="4"/>
      <c r="E87" s="4"/>
      <c r="F87" s="4"/>
      <c r="G87" s="4"/>
      <c r="H87" s="4"/>
      <c r="I87" s="4"/>
    </row>
    <row r="88" spans="2:9" x14ac:dyDescent="0.25">
      <c r="B88" s="4"/>
      <c r="C88" s="4"/>
      <c r="D88" s="4"/>
      <c r="E88" s="4"/>
      <c r="F88" s="4"/>
      <c r="G88" s="4"/>
      <c r="H88" s="4"/>
      <c r="I88" s="4"/>
    </row>
    <row r="89" spans="2:9" x14ac:dyDescent="0.25">
      <c r="B89" s="4"/>
      <c r="C89" s="4"/>
      <c r="D89" s="4"/>
      <c r="E89" s="4"/>
      <c r="F89" s="4"/>
      <c r="G89" s="4"/>
      <c r="H89" s="4"/>
      <c r="I89" s="4"/>
    </row>
    <row r="90" spans="2:9" x14ac:dyDescent="0.25">
      <c r="B90" s="4"/>
      <c r="C90" s="4"/>
      <c r="D90" s="4"/>
      <c r="E90" s="4"/>
      <c r="F90" s="4"/>
      <c r="G90" s="4"/>
      <c r="H90" s="4"/>
      <c r="I90" s="4"/>
    </row>
    <row r="91" spans="2:9" x14ac:dyDescent="0.25">
      <c r="B91" s="4"/>
      <c r="C91" s="4"/>
      <c r="D91" s="4"/>
      <c r="E91" s="4"/>
      <c r="F91" s="4"/>
      <c r="G91" s="4"/>
      <c r="H91" s="4"/>
      <c r="I91" s="4"/>
    </row>
    <row r="92" spans="2:9" x14ac:dyDescent="0.25">
      <c r="B92" s="4"/>
      <c r="C92" s="4"/>
      <c r="D92" s="4"/>
      <c r="E92" s="4"/>
      <c r="F92" s="4"/>
      <c r="G92" s="4"/>
      <c r="H92" s="4"/>
      <c r="I92" s="4"/>
    </row>
    <row r="93" spans="2:9" x14ac:dyDescent="0.25">
      <c r="B93" s="4"/>
      <c r="C93" s="4"/>
      <c r="D93" s="4"/>
      <c r="E93" s="4"/>
      <c r="F93" s="4"/>
      <c r="G93" s="4"/>
      <c r="H93" s="4"/>
      <c r="I93" s="4"/>
    </row>
    <row r="94" spans="2:9" x14ac:dyDescent="0.25">
      <c r="B94" s="4"/>
      <c r="C94" s="4"/>
      <c r="D94" s="4"/>
      <c r="E94" s="4"/>
      <c r="F94" s="4"/>
      <c r="G94" s="4"/>
      <c r="H94" s="4"/>
      <c r="I94" s="4"/>
    </row>
    <row r="95" spans="2:9" x14ac:dyDescent="0.25">
      <c r="B95" s="4"/>
      <c r="C95" s="4"/>
      <c r="D95" s="4"/>
      <c r="E95" s="4"/>
      <c r="F95" s="4"/>
      <c r="G95" s="4"/>
      <c r="H95" s="4"/>
      <c r="I95" s="4"/>
    </row>
    <row r="96" spans="2:9" x14ac:dyDescent="0.25">
      <c r="B96" s="4"/>
      <c r="C96" s="4"/>
      <c r="D96" s="4"/>
      <c r="E96" s="4"/>
      <c r="F96" s="4"/>
      <c r="G96" s="4"/>
      <c r="H96" s="4"/>
      <c r="I96" s="4"/>
    </row>
    <row r="97" spans="2:9" x14ac:dyDescent="0.25">
      <c r="B97" s="4"/>
      <c r="C97" s="4"/>
      <c r="D97" s="4"/>
      <c r="E97" s="4"/>
      <c r="F97" s="4"/>
      <c r="G97" s="4"/>
      <c r="H97" s="4"/>
      <c r="I97" s="4"/>
    </row>
    <row r="98" spans="2:9" x14ac:dyDescent="0.25">
      <c r="B98" s="4"/>
      <c r="C98" s="4"/>
      <c r="D98" s="4"/>
      <c r="E98" s="4"/>
      <c r="F98" s="4"/>
      <c r="G98" s="4"/>
      <c r="H98" s="4"/>
      <c r="I98" s="4"/>
    </row>
    <row r="99" spans="2:9" x14ac:dyDescent="0.25">
      <c r="B99" s="4"/>
      <c r="C99" s="4"/>
      <c r="D99" s="4"/>
      <c r="E99" s="4"/>
      <c r="F99" s="4"/>
      <c r="G99" s="4"/>
      <c r="H99" s="4"/>
      <c r="I99" s="4"/>
    </row>
    <row r="100" spans="2:9" x14ac:dyDescent="0.25">
      <c r="B100" s="4"/>
      <c r="C100" s="4"/>
      <c r="D100" s="4"/>
      <c r="E100" s="4"/>
      <c r="F100" s="4"/>
      <c r="G100" s="4"/>
      <c r="H100" s="4"/>
      <c r="I100" s="4"/>
    </row>
    <row r="101" spans="2:9" x14ac:dyDescent="0.25">
      <c r="B101" s="4"/>
      <c r="C101" s="4"/>
      <c r="D101" s="4"/>
      <c r="E101" s="4"/>
      <c r="F101" s="4"/>
      <c r="G101" s="4"/>
      <c r="H101" s="4"/>
      <c r="I101" s="4"/>
    </row>
    <row r="102" spans="2:9" x14ac:dyDescent="0.25">
      <c r="B102" s="4"/>
      <c r="C102" s="4"/>
      <c r="D102" s="4"/>
      <c r="E102" s="4"/>
      <c r="F102" s="4"/>
      <c r="G102" s="4"/>
      <c r="H102" s="4"/>
      <c r="I102" s="4"/>
    </row>
    <row r="103" spans="2:9" x14ac:dyDescent="0.25">
      <c r="B103" s="4"/>
      <c r="C103" s="4"/>
      <c r="D103" s="4"/>
      <c r="E103" s="4"/>
      <c r="F103" s="4"/>
      <c r="G103" s="4"/>
      <c r="H103" s="4"/>
      <c r="I103" s="4"/>
    </row>
    <row r="104" spans="2:9" x14ac:dyDescent="0.25">
      <c r="B104" s="4"/>
      <c r="C104" s="4"/>
      <c r="D104" s="4"/>
      <c r="E104" s="4"/>
      <c r="F104" s="4"/>
      <c r="G104" s="4"/>
      <c r="H104" s="4"/>
      <c r="I104" s="4"/>
    </row>
    <row r="105" spans="2:9" x14ac:dyDescent="0.25">
      <c r="B105" s="4"/>
      <c r="C105" s="4"/>
      <c r="D105" s="4"/>
      <c r="E105" s="4"/>
      <c r="F105" s="4"/>
      <c r="G105" s="4"/>
      <c r="H105" s="4"/>
      <c r="I105" s="4"/>
    </row>
    <row r="106" spans="2:9" x14ac:dyDescent="0.25">
      <c r="B106" s="4"/>
      <c r="C106" s="4"/>
      <c r="D106" s="4"/>
      <c r="E106" s="4"/>
      <c r="F106" s="4"/>
      <c r="G106" s="4"/>
      <c r="H106" s="4"/>
      <c r="I106" s="4"/>
    </row>
    <row r="107" spans="2:9" x14ac:dyDescent="0.25">
      <c r="B107" s="4"/>
      <c r="C107" s="4"/>
      <c r="D107" s="4"/>
      <c r="E107" s="4"/>
      <c r="F107" s="4"/>
      <c r="G107" s="4"/>
      <c r="H107" s="4"/>
      <c r="I107" s="4"/>
    </row>
    <row r="108" spans="2:9" x14ac:dyDescent="0.25">
      <c r="B108" s="4"/>
      <c r="C108" s="4"/>
      <c r="D108" s="4"/>
      <c r="E108" s="4"/>
      <c r="F108" s="4"/>
      <c r="G108" s="4"/>
      <c r="H108" s="4"/>
      <c r="I108" s="4"/>
    </row>
    <row r="109" spans="2:9" x14ac:dyDescent="0.25">
      <c r="B109" s="4"/>
      <c r="C109" s="4"/>
      <c r="D109" s="4"/>
      <c r="E109" s="4"/>
      <c r="F109" s="4"/>
      <c r="G109" s="4"/>
      <c r="H109" s="4"/>
      <c r="I109" s="4"/>
    </row>
    <row r="110" spans="2:9" x14ac:dyDescent="0.25">
      <c r="B110" s="4"/>
      <c r="C110" s="4"/>
      <c r="D110" s="4"/>
      <c r="E110" s="4"/>
      <c r="F110" s="4"/>
      <c r="G110" s="4"/>
      <c r="H110" s="4"/>
      <c r="I110" s="4"/>
    </row>
    <row r="111" spans="2:9" x14ac:dyDescent="0.25">
      <c r="B111" s="4"/>
      <c r="C111" s="4"/>
      <c r="D111" s="4"/>
      <c r="E111" s="4"/>
      <c r="F111" s="4"/>
      <c r="G111" s="4"/>
      <c r="H111" s="4"/>
      <c r="I111" s="4"/>
    </row>
    <row r="112" spans="2:9" x14ac:dyDescent="0.25">
      <c r="B112" s="4"/>
      <c r="C112" s="4"/>
      <c r="D112" s="4"/>
      <c r="E112" s="4"/>
      <c r="F112" s="4"/>
      <c r="G112" s="4"/>
      <c r="H112" s="4"/>
      <c r="I112" s="4"/>
    </row>
    <row r="113" spans="2:9" x14ac:dyDescent="0.25">
      <c r="B113" s="4"/>
      <c r="C113" s="4"/>
      <c r="D113" s="4"/>
      <c r="E113" s="4"/>
      <c r="F113" s="4"/>
      <c r="G113" s="4"/>
      <c r="H113" s="4"/>
      <c r="I113" s="4"/>
    </row>
    <row r="114" spans="2:9" x14ac:dyDescent="0.25">
      <c r="B114" s="4"/>
      <c r="C114" s="4"/>
      <c r="D114" s="4"/>
      <c r="E114" s="4"/>
      <c r="F114" s="4"/>
      <c r="G114" s="4"/>
      <c r="H114" s="4"/>
      <c r="I114" s="4"/>
    </row>
    <row r="115" spans="2:9" x14ac:dyDescent="0.25">
      <c r="B115" s="4"/>
      <c r="C115" s="4"/>
      <c r="D115" s="4"/>
      <c r="E115" s="4"/>
      <c r="F115" s="4"/>
      <c r="G115" s="4"/>
      <c r="H115" s="4"/>
      <c r="I115" s="4"/>
    </row>
    <row r="116" spans="2:9" x14ac:dyDescent="0.25">
      <c r="B116" s="4"/>
      <c r="C116" s="4"/>
      <c r="D116" s="4"/>
      <c r="E116" s="4"/>
      <c r="F116" s="4"/>
      <c r="G116" s="4"/>
      <c r="H116" s="4"/>
      <c r="I116" s="4"/>
    </row>
    <row r="117" spans="2:9" x14ac:dyDescent="0.25">
      <c r="B117" s="4"/>
      <c r="C117" s="4"/>
      <c r="D117" s="4"/>
      <c r="E117" s="4"/>
      <c r="F117" s="4"/>
      <c r="G117" s="4"/>
      <c r="H117" s="4"/>
      <c r="I117" s="4"/>
    </row>
    <row r="118" spans="2:9" x14ac:dyDescent="0.25">
      <c r="B118" s="4"/>
      <c r="C118" s="4"/>
      <c r="D118" s="4"/>
      <c r="E118" s="4"/>
      <c r="F118" s="4"/>
      <c r="G118" s="4"/>
      <c r="H118" s="4"/>
      <c r="I118" s="4"/>
    </row>
    <row r="119" spans="2:9" x14ac:dyDescent="0.25">
      <c r="B119" s="4"/>
      <c r="C119" s="4"/>
      <c r="D119" s="4"/>
      <c r="E119" s="4"/>
      <c r="F119" s="4"/>
      <c r="G119" s="4"/>
      <c r="H119" s="4"/>
      <c r="I119" s="4"/>
    </row>
    <row r="120" spans="2:9" x14ac:dyDescent="0.25">
      <c r="B120" s="4"/>
      <c r="C120" s="4"/>
      <c r="D120" s="4"/>
      <c r="E120" s="4"/>
      <c r="F120" s="4"/>
      <c r="G120" s="4"/>
      <c r="H120" s="4"/>
      <c r="I120" s="4"/>
    </row>
    <row r="121" spans="2:9" s="4" customFormat="1" x14ac:dyDescent="0.25"/>
    <row r="122" spans="2:9" s="4" customFormat="1" x14ac:dyDescent="0.25"/>
    <row r="123" spans="2:9" s="4" customFormat="1" x14ac:dyDescent="0.25"/>
    <row r="124" spans="2:9" s="4" customFormat="1" x14ac:dyDescent="0.25"/>
    <row r="125" spans="2:9" s="4" customFormat="1" x14ac:dyDescent="0.25"/>
    <row r="126" spans="2:9" s="4" customFormat="1" x14ac:dyDescent="0.25"/>
    <row r="127" spans="2:9" s="4" customFormat="1" x14ac:dyDescent="0.25"/>
    <row r="128" spans="2:9"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4" customFormat="1" x14ac:dyDescent="0.25"/>
    <row r="290" s="4" customFormat="1" x14ac:dyDescent="0.25"/>
    <row r="291" s="4" customFormat="1" x14ac:dyDescent="0.25"/>
    <row r="292" s="4" customFormat="1" x14ac:dyDescent="0.25"/>
    <row r="293" s="4" customFormat="1" x14ac:dyDescent="0.25"/>
    <row r="294" s="4" customFormat="1" x14ac:dyDescent="0.25"/>
    <row r="295" s="4" customFormat="1" x14ac:dyDescent="0.25"/>
    <row r="296" s="4" customFormat="1" x14ac:dyDescent="0.25"/>
    <row r="297" s="4" customFormat="1" x14ac:dyDescent="0.25"/>
    <row r="298" s="4" customFormat="1" x14ac:dyDescent="0.25"/>
    <row r="299" s="4" customFormat="1" x14ac:dyDescent="0.25"/>
    <row r="300" s="4" customFormat="1" x14ac:dyDescent="0.25"/>
    <row r="301" s="4" customFormat="1" x14ac:dyDescent="0.25"/>
    <row r="302" s="4" customFormat="1" x14ac:dyDescent="0.25"/>
    <row r="303" s="4" customFormat="1" x14ac:dyDescent="0.25"/>
    <row r="304" s="4" customFormat="1" x14ac:dyDescent="0.25"/>
    <row r="305" s="4" customFormat="1" x14ac:dyDescent="0.25"/>
    <row r="306" s="4" customFormat="1" x14ac:dyDescent="0.25"/>
    <row r="307" s="4" customFormat="1" x14ac:dyDescent="0.25"/>
    <row r="308" s="4" customFormat="1" x14ac:dyDescent="0.25"/>
    <row r="309" s="4" customFormat="1" x14ac:dyDescent="0.25"/>
    <row r="310" s="4" customFormat="1" x14ac:dyDescent="0.25"/>
    <row r="311" s="4" customFormat="1" x14ac:dyDescent="0.25"/>
    <row r="312" s="4" customFormat="1" x14ac:dyDescent="0.25"/>
    <row r="313" s="4" customFormat="1" x14ac:dyDescent="0.25"/>
    <row r="314" s="4" customFormat="1" x14ac:dyDescent="0.25"/>
    <row r="315" s="4" customFormat="1" x14ac:dyDescent="0.25"/>
    <row r="316" s="4" customFormat="1" x14ac:dyDescent="0.25"/>
    <row r="317" s="4" customFormat="1" x14ac:dyDescent="0.25"/>
    <row r="318" s="4" customFormat="1" x14ac:dyDescent="0.25"/>
    <row r="319" s="4" customFormat="1" x14ac:dyDescent="0.25"/>
    <row r="320" s="4" customFormat="1" x14ac:dyDescent="0.25"/>
    <row r="321" s="4" customFormat="1" x14ac:dyDescent="0.25"/>
    <row r="322" s="4" customFormat="1" x14ac:dyDescent="0.25"/>
    <row r="323" s="4" customFormat="1" x14ac:dyDescent="0.25"/>
    <row r="324" s="4" customFormat="1" x14ac:dyDescent="0.25"/>
    <row r="325" s="4" customFormat="1" x14ac:dyDescent="0.25"/>
    <row r="326" s="4" customFormat="1" x14ac:dyDescent="0.25"/>
    <row r="327" s="4" customFormat="1" x14ac:dyDescent="0.25"/>
    <row r="328" s="4" customFormat="1" x14ac:dyDescent="0.25"/>
    <row r="329" s="4" customFormat="1" x14ac:dyDescent="0.25"/>
    <row r="330" s="4" customFormat="1" x14ac:dyDescent="0.25"/>
    <row r="331" s="4" customFormat="1" x14ac:dyDescent="0.25"/>
    <row r="332" s="4" customFormat="1" x14ac:dyDescent="0.25"/>
    <row r="333" s="4" customFormat="1" x14ac:dyDescent="0.25"/>
    <row r="334" s="4" customFormat="1" x14ac:dyDescent="0.25"/>
    <row r="335" s="4" customFormat="1" x14ac:dyDescent="0.25"/>
    <row r="336" s="4" customFormat="1" x14ac:dyDescent="0.25"/>
    <row r="337" s="4" customFormat="1" x14ac:dyDescent="0.25"/>
    <row r="338" s="4" customFormat="1" x14ac:dyDescent="0.25"/>
    <row r="339" s="4" customFormat="1" x14ac:dyDescent="0.25"/>
    <row r="340" s="4" customFormat="1" x14ac:dyDescent="0.25"/>
    <row r="341" s="4" customFormat="1" x14ac:dyDescent="0.25"/>
    <row r="342" s="4" customFormat="1" x14ac:dyDescent="0.25"/>
    <row r="343" s="4" customFormat="1" x14ac:dyDescent="0.25"/>
    <row r="344" s="4" customFormat="1" x14ac:dyDescent="0.25"/>
    <row r="345" s="4" customFormat="1" x14ac:dyDescent="0.25"/>
    <row r="346" s="4" customFormat="1" x14ac:dyDescent="0.25"/>
    <row r="347" s="4" customFormat="1" x14ac:dyDescent="0.25"/>
    <row r="348" s="4" customFormat="1" x14ac:dyDescent="0.25"/>
    <row r="349" s="4" customFormat="1" x14ac:dyDescent="0.25"/>
    <row r="350" s="4" customFormat="1" x14ac:dyDescent="0.25"/>
    <row r="351" s="4" customFormat="1" x14ac:dyDescent="0.25"/>
    <row r="352" s="4" customFormat="1" x14ac:dyDescent="0.25"/>
    <row r="353" s="4" customFormat="1" x14ac:dyDescent="0.25"/>
    <row r="354" s="4" customFormat="1" x14ac:dyDescent="0.25"/>
    <row r="355" s="4" customFormat="1" x14ac:dyDescent="0.25"/>
    <row r="356" s="4" customFormat="1" x14ac:dyDescent="0.25"/>
    <row r="357" s="4" customFormat="1" x14ac:dyDescent="0.25"/>
    <row r="358" s="4" customFormat="1" x14ac:dyDescent="0.25"/>
    <row r="359" s="4" customFormat="1" x14ac:dyDescent="0.25"/>
    <row r="360" s="4" customFormat="1" x14ac:dyDescent="0.25"/>
    <row r="361" s="4" customFormat="1" x14ac:dyDescent="0.25"/>
    <row r="362" s="4" customFormat="1" x14ac:dyDescent="0.25"/>
    <row r="363" s="4" customFormat="1" x14ac:dyDescent="0.25"/>
    <row r="364" s="4" customFormat="1" x14ac:dyDescent="0.25"/>
    <row r="365" s="4" customFormat="1" x14ac:dyDescent="0.25"/>
    <row r="366" s="4" customFormat="1" x14ac:dyDescent="0.25"/>
    <row r="367" s="4" customFormat="1" x14ac:dyDescent="0.25"/>
    <row r="368" s="4" customFormat="1" x14ac:dyDescent="0.25"/>
    <row r="369" s="4" customFormat="1" x14ac:dyDescent="0.25"/>
    <row r="370" s="4" customFormat="1" x14ac:dyDescent="0.25"/>
    <row r="371" s="4" customFormat="1" x14ac:dyDescent="0.25"/>
    <row r="372" s="4" customFormat="1" x14ac:dyDescent="0.25"/>
    <row r="373" s="4" customFormat="1" x14ac:dyDescent="0.25"/>
    <row r="374" s="4" customFormat="1" x14ac:dyDescent="0.25"/>
    <row r="375" s="4" customFormat="1" x14ac:dyDescent="0.25"/>
    <row r="376" s="4" customFormat="1" x14ac:dyDescent="0.25"/>
    <row r="377" s="4" customFormat="1" x14ac:dyDescent="0.25"/>
    <row r="378" s="4" customFormat="1" x14ac:dyDescent="0.25"/>
    <row r="379" s="4" customFormat="1" x14ac:dyDescent="0.25"/>
    <row r="380" s="4" customFormat="1" x14ac:dyDescent="0.25"/>
    <row r="381" s="4" customFormat="1" x14ac:dyDescent="0.25"/>
    <row r="382" s="4" customFormat="1" x14ac:dyDescent="0.25"/>
    <row r="383" s="4" customFormat="1" x14ac:dyDescent="0.25"/>
    <row r="384" s="4" customFormat="1" x14ac:dyDescent="0.25"/>
    <row r="385" s="4" customFormat="1" x14ac:dyDescent="0.25"/>
    <row r="386" s="4" customFormat="1" x14ac:dyDescent="0.25"/>
    <row r="387" s="4" customFormat="1" x14ac:dyDescent="0.25"/>
    <row r="388" s="4" customFormat="1" x14ac:dyDescent="0.25"/>
    <row r="389" s="4" customFormat="1" x14ac:dyDescent="0.25"/>
    <row r="390" s="4" customFormat="1" x14ac:dyDescent="0.25"/>
    <row r="391" s="4" customFormat="1" x14ac:dyDescent="0.25"/>
    <row r="392" s="4" customFormat="1" x14ac:dyDescent="0.25"/>
    <row r="393" s="4" customFormat="1" x14ac:dyDescent="0.25"/>
    <row r="394" s="4" customFormat="1" x14ac:dyDescent="0.25"/>
    <row r="395" s="4" customFormat="1" x14ac:dyDescent="0.25"/>
    <row r="396" s="4" customFormat="1" x14ac:dyDescent="0.25"/>
    <row r="397" s="4" customFormat="1" x14ac:dyDescent="0.25"/>
    <row r="398" s="4" customFormat="1" x14ac:dyDescent="0.25"/>
    <row r="399" s="4" customFormat="1" x14ac:dyDescent="0.25"/>
    <row r="400" s="4" customFormat="1" x14ac:dyDescent="0.25"/>
    <row r="401" s="4" customFormat="1" x14ac:dyDescent="0.25"/>
    <row r="402" s="4" customFormat="1" x14ac:dyDescent="0.25"/>
    <row r="403" s="4" customFormat="1" x14ac:dyDescent="0.25"/>
    <row r="404" s="4" customFormat="1" x14ac:dyDescent="0.25"/>
    <row r="405" s="4" customFormat="1" x14ac:dyDescent="0.25"/>
    <row r="406" s="4" customFormat="1" x14ac:dyDescent="0.25"/>
    <row r="407" s="4" customFormat="1" x14ac:dyDescent="0.25"/>
    <row r="408" s="4" customFormat="1" x14ac:dyDescent="0.25"/>
    <row r="409" s="4" customFormat="1" x14ac:dyDescent="0.25"/>
    <row r="410" s="4" customFormat="1" x14ac:dyDescent="0.25"/>
    <row r="411" s="4" customFormat="1" x14ac:dyDescent="0.25"/>
    <row r="412" s="4" customFormat="1" x14ac:dyDescent="0.25"/>
    <row r="413" s="4" customFormat="1" x14ac:dyDescent="0.25"/>
    <row r="414" s="4" customFormat="1" x14ac:dyDescent="0.25"/>
    <row r="415" s="4" customFormat="1" x14ac:dyDescent="0.25"/>
    <row r="416" s="4" customFormat="1" x14ac:dyDescent="0.25"/>
    <row r="417" s="4" customFormat="1" x14ac:dyDescent="0.25"/>
    <row r="418" s="4" customFormat="1" x14ac:dyDescent="0.25"/>
    <row r="419" s="4" customFormat="1" x14ac:dyDescent="0.25"/>
    <row r="420" s="4" customFormat="1" x14ac:dyDescent="0.25"/>
    <row r="421" s="4" customFormat="1" x14ac:dyDescent="0.25"/>
    <row r="422" s="4" customFormat="1" x14ac:dyDescent="0.25"/>
    <row r="423" s="4" customFormat="1" x14ac:dyDescent="0.25"/>
    <row r="424" s="4" customFormat="1" x14ac:dyDescent="0.25"/>
    <row r="425" s="4" customFormat="1" x14ac:dyDescent="0.25"/>
    <row r="426" s="4" customFormat="1" x14ac:dyDescent="0.25"/>
    <row r="427" s="4" customFormat="1" x14ac:dyDescent="0.25"/>
    <row r="428" s="4" customFormat="1" x14ac:dyDescent="0.25"/>
    <row r="429" s="4" customFormat="1" x14ac:dyDescent="0.25"/>
    <row r="430" s="4" customFormat="1" x14ac:dyDescent="0.25"/>
    <row r="431" s="4" customFormat="1" x14ac:dyDescent="0.25"/>
    <row r="432" s="4" customFormat="1" x14ac:dyDescent="0.25"/>
    <row r="433" s="4" customFormat="1" x14ac:dyDescent="0.25"/>
    <row r="434" s="4" customFormat="1" x14ac:dyDescent="0.25"/>
    <row r="435" s="4" customFormat="1" x14ac:dyDescent="0.25"/>
    <row r="436" s="4" customFormat="1" x14ac:dyDescent="0.25"/>
    <row r="437" s="4" customFormat="1" x14ac:dyDescent="0.25"/>
    <row r="438" s="4" customFormat="1" x14ac:dyDescent="0.25"/>
    <row r="439" s="4" customFormat="1" x14ac:dyDescent="0.25"/>
    <row r="440" s="4" customFormat="1" x14ac:dyDescent="0.25"/>
    <row r="441" s="4" customFormat="1" x14ac:dyDescent="0.25"/>
    <row r="442" s="4" customFormat="1" x14ac:dyDescent="0.25"/>
    <row r="443" s="4" customFormat="1" x14ac:dyDescent="0.25"/>
    <row r="444" s="4" customFormat="1" x14ac:dyDescent="0.25"/>
    <row r="445" s="4" customFormat="1" x14ac:dyDescent="0.25"/>
    <row r="446" s="4" customFormat="1" x14ac:dyDescent="0.25"/>
    <row r="447" s="4" customFormat="1" x14ac:dyDescent="0.25"/>
    <row r="448" s="4" customFormat="1" x14ac:dyDescent="0.25"/>
    <row r="449" s="4" customFormat="1" x14ac:dyDescent="0.25"/>
    <row r="450" s="4" customFormat="1" x14ac:dyDescent="0.25"/>
    <row r="451" s="4" customFormat="1" x14ac:dyDescent="0.25"/>
    <row r="452" s="4" customFormat="1" x14ac:dyDescent="0.25"/>
    <row r="453" s="4" customFormat="1" x14ac:dyDescent="0.25"/>
    <row r="454" s="4" customFormat="1" x14ac:dyDescent="0.25"/>
    <row r="455" s="4" customFormat="1" x14ac:dyDescent="0.25"/>
    <row r="456" s="4" customFormat="1" x14ac:dyDescent="0.25"/>
    <row r="457" s="4" customFormat="1" x14ac:dyDescent="0.25"/>
    <row r="458" s="4" customFormat="1" x14ac:dyDescent="0.25"/>
    <row r="459" s="4" customFormat="1" x14ac:dyDescent="0.25"/>
    <row r="460" s="4" customFormat="1" x14ac:dyDescent="0.25"/>
    <row r="461" s="4" customFormat="1" x14ac:dyDescent="0.25"/>
    <row r="462" s="4" customFormat="1" x14ac:dyDescent="0.25"/>
    <row r="463" s="4" customFormat="1" x14ac:dyDescent="0.25"/>
    <row r="464" s="4" customFormat="1" x14ac:dyDescent="0.25"/>
    <row r="465" s="4" customFormat="1" x14ac:dyDescent="0.25"/>
    <row r="466" s="4" customFormat="1" x14ac:dyDescent="0.25"/>
    <row r="467" s="4" customFormat="1" x14ac:dyDescent="0.25"/>
    <row r="468" s="4" customFormat="1" x14ac:dyDescent="0.25"/>
    <row r="469" s="4" customFormat="1" x14ac:dyDescent="0.25"/>
    <row r="470" s="4" customFormat="1" x14ac:dyDescent="0.25"/>
    <row r="471" s="4" customFormat="1" x14ac:dyDescent="0.25"/>
    <row r="472" s="4" customFormat="1" x14ac:dyDescent="0.25"/>
    <row r="473" s="4" customFormat="1" x14ac:dyDescent="0.25"/>
    <row r="474" s="4" customFormat="1" x14ac:dyDescent="0.25"/>
    <row r="475" s="4" customFormat="1" x14ac:dyDescent="0.25"/>
    <row r="476" s="4" customFormat="1" x14ac:dyDescent="0.25"/>
    <row r="477" s="4" customFormat="1" x14ac:dyDescent="0.25"/>
    <row r="478" s="4" customFormat="1" x14ac:dyDescent="0.25"/>
    <row r="479" s="4" customFormat="1" x14ac:dyDescent="0.25"/>
    <row r="480" s="4" customFormat="1" x14ac:dyDescent="0.25"/>
    <row r="481" s="4" customFormat="1" x14ac:dyDescent="0.25"/>
    <row r="482" s="4" customFormat="1" x14ac:dyDescent="0.25"/>
    <row r="483" s="4" customFormat="1" x14ac:dyDescent="0.25"/>
    <row r="484" s="4" customFormat="1" x14ac:dyDescent="0.25"/>
    <row r="485" s="4" customFormat="1" x14ac:dyDescent="0.25"/>
    <row r="486" s="4" customFormat="1" x14ac:dyDescent="0.25"/>
  </sheetData>
  <sheetProtection sheet="1" objects="1" scenarios="1" selectLockedCells="1"/>
  <mergeCells count="69">
    <mergeCell ref="B35:I35"/>
    <mergeCell ref="B3:I3"/>
    <mergeCell ref="B5:C5"/>
    <mergeCell ref="D5:E5"/>
    <mergeCell ref="C19:G19"/>
    <mergeCell ref="B7:C7"/>
    <mergeCell ref="B8:C8"/>
    <mergeCell ref="D8:F8"/>
    <mergeCell ref="B9:C9"/>
    <mergeCell ref="D9:F9"/>
    <mergeCell ref="B12:I12"/>
    <mergeCell ref="I19:I20"/>
    <mergeCell ref="C20:G20"/>
    <mergeCell ref="B13:F13"/>
    <mergeCell ref="C23:H23"/>
    <mergeCell ref="C29:H29"/>
    <mergeCell ref="B34:C34"/>
    <mergeCell ref="B14:F14"/>
    <mergeCell ref="B15:I15"/>
    <mergeCell ref="B16:F16"/>
    <mergeCell ref="B6:C6"/>
    <mergeCell ref="B10:C10"/>
    <mergeCell ref="D10:F10"/>
    <mergeCell ref="C25:H25"/>
    <mergeCell ref="C24:H24"/>
    <mergeCell ref="B32:G32"/>
    <mergeCell ref="B33:I33"/>
    <mergeCell ref="B30:G30"/>
    <mergeCell ref="C28:H28"/>
    <mergeCell ref="B18:C18"/>
    <mergeCell ref="E18:G18"/>
    <mergeCell ref="B17:G17"/>
    <mergeCell ref="F60:G60"/>
    <mergeCell ref="E39:F39"/>
    <mergeCell ref="G39:H39"/>
    <mergeCell ref="E48:F48"/>
    <mergeCell ref="B55:I55"/>
    <mergeCell ref="E56:G56"/>
    <mergeCell ref="B57:C57"/>
    <mergeCell ref="E57:G57"/>
    <mergeCell ref="B53:C53"/>
    <mergeCell ref="E53:G53"/>
    <mergeCell ref="F41:H41"/>
    <mergeCell ref="F42:G42"/>
    <mergeCell ref="B1:I2"/>
    <mergeCell ref="D7:F7"/>
    <mergeCell ref="D11:E11"/>
    <mergeCell ref="H4:I4"/>
    <mergeCell ref="H7:I7"/>
    <mergeCell ref="B11:C11"/>
    <mergeCell ref="B4:C4"/>
    <mergeCell ref="H5:I5"/>
    <mergeCell ref="H6:I6"/>
    <mergeCell ref="M14:U15"/>
    <mergeCell ref="F59:G59"/>
    <mergeCell ref="F47:G47"/>
    <mergeCell ref="G48:H48"/>
    <mergeCell ref="H50:I50"/>
    <mergeCell ref="B21:G21"/>
    <mergeCell ref="C26:G26"/>
    <mergeCell ref="B27:G27"/>
    <mergeCell ref="C22:G22"/>
    <mergeCell ref="B31:G31"/>
    <mergeCell ref="F37:H37"/>
    <mergeCell ref="E43:F43"/>
    <mergeCell ref="G43:H43"/>
    <mergeCell ref="F46:H46"/>
    <mergeCell ref="E52:G52"/>
    <mergeCell ref="E34:I34"/>
  </mergeCells>
  <printOptions horizontalCentered="1"/>
  <pageMargins left="0.70866141732283472" right="0.70866141732283472" top="0.51181102362204722" bottom="0.39370078740157483" header="0.31496062992125984" footer="0.31496062992125984"/>
  <pageSetup paperSize="9" scale="60" orientation="portrait" r:id="rId1"/>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1</xdr:col>
                    <xdr:colOff>114300</xdr:colOff>
                    <xdr:row>17</xdr:row>
                    <xdr:rowOff>257175</xdr:rowOff>
                  </from>
                  <to>
                    <xdr:col>2</xdr:col>
                    <xdr:colOff>104775</xdr:colOff>
                    <xdr:row>19</xdr:row>
                    <xdr:rowOff>114300</xdr:rowOff>
                  </to>
                </anchor>
              </controlPr>
            </control>
          </mc:Choice>
        </mc:AlternateContent>
        <mc:AlternateContent xmlns:mc="http://schemas.openxmlformats.org/markup-compatibility/2006">
          <mc:Choice Requires="x14">
            <control shapeId="5134" r:id="rId5" name="Check Box 14">
              <controlPr locked="0" defaultSize="0" autoFill="0" autoLine="0" autoPict="0">
                <anchor moveWithCells="1">
                  <from>
                    <xdr:col>1</xdr:col>
                    <xdr:colOff>114300</xdr:colOff>
                    <xdr:row>18</xdr:row>
                    <xdr:rowOff>257175</xdr:rowOff>
                  </from>
                  <to>
                    <xdr:col>2</xdr:col>
                    <xdr:colOff>142875</xdr:colOff>
                    <xdr:row>20</xdr:row>
                    <xdr:rowOff>66675</xdr:rowOff>
                  </to>
                </anchor>
              </controlPr>
            </control>
          </mc:Choice>
        </mc:AlternateContent>
        <mc:AlternateContent xmlns:mc="http://schemas.openxmlformats.org/markup-compatibility/2006">
          <mc:Choice Requires="x14">
            <control shapeId="5135" r:id="rId6" name="Check Box 15">
              <controlPr locked="0" defaultSize="0" autoFill="0" autoLine="0" autoPict="0">
                <anchor moveWithCells="1">
                  <from>
                    <xdr:col>1</xdr:col>
                    <xdr:colOff>152400</xdr:colOff>
                    <xdr:row>25</xdr:row>
                    <xdr:rowOff>0</xdr:rowOff>
                  </from>
                  <to>
                    <xdr:col>2</xdr:col>
                    <xdr:colOff>76200</xdr:colOff>
                    <xdr:row>26</xdr:row>
                    <xdr:rowOff>66675</xdr:rowOff>
                  </to>
                </anchor>
              </controlPr>
            </control>
          </mc:Choice>
        </mc:AlternateContent>
        <mc:AlternateContent xmlns:mc="http://schemas.openxmlformats.org/markup-compatibility/2006">
          <mc:Choice Requires="x14">
            <control shapeId="5136" r:id="rId7" name="Check Box 16">
              <controlPr defaultSize="0" autoFill="0" autoLine="0" autoPict="0">
                <anchor moveWithCells="1">
                  <from>
                    <xdr:col>1</xdr:col>
                    <xdr:colOff>123825</xdr:colOff>
                    <xdr:row>21</xdr:row>
                    <xdr:rowOff>38100</xdr:rowOff>
                  </from>
                  <to>
                    <xdr:col>2</xdr:col>
                    <xdr:colOff>66675</xdr:colOff>
                    <xdr:row>22</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Ausfüllhilfe!$B$82:$B$86</xm:f>
          </x14:formula1>
          <xm:sqref>D10:F10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3"/>
  <sheetViews>
    <sheetView workbookViewId="0">
      <selection activeCell="B2" sqref="B2:I2"/>
    </sheetView>
  </sheetViews>
  <sheetFormatPr baseColWidth="10" defaultColWidth="10.875" defaultRowHeight="15.75" x14ac:dyDescent="0.25"/>
  <cols>
    <col min="1" max="1" width="2" style="103" customWidth="1"/>
    <col min="2" max="3" width="10.875" style="103"/>
    <col min="4" max="4" width="11.625" style="103" customWidth="1"/>
    <col min="5" max="16384" width="10.875" style="103"/>
  </cols>
  <sheetData>
    <row r="1" spans="2:15" s="4" customFormat="1" ht="26.1" customHeight="1" x14ac:dyDescent="0.25">
      <c r="B1" s="80" t="s">
        <v>38</v>
      </c>
      <c r="C1" s="81"/>
      <c r="D1" s="81"/>
      <c r="E1" s="82"/>
      <c r="F1" s="82"/>
      <c r="G1" s="82"/>
      <c r="H1" s="82"/>
      <c r="O1" s="35"/>
    </row>
    <row r="2" spans="2:15" s="4" customFormat="1" ht="49.5" customHeight="1" x14ac:dyDescent="0.25">
      <c r="B2" s="299" t="s">
        <v>244</v>
      </c>
      <c r="C2" s="300"/>
      <c r="D2" s="300"/>
      <c r="E2" s="300"/>
      <c r="F2" s="300"/>
      <c r="G2" s="300"/>
      <c r="H2" s="300"/>
      <c r="I2" s="300"/>
      <c r="O2" s="35"/>
    </row>
    <row r="3" spans="2:15" s="4" customFormat="1" ht="12" customHeight="1" x14ac:dyDescent="0.25">
      <c r="B3" s="102"/>
      <c r="C3" s="102"/>
      <c r="D3" s="102"/>
      <c r="E3" s="102"/>
      <c r="F3" s="102"/>
      <c r="G3" s="102"/>
      <c r="H3" s="102"/>
      <c r="O3" s="35"/>
    </row>
    <row r="4" spans="2:15" s="4" customFormat="1" ht="20.25" customHeight="1" x14ac:dyDescent="0.25">
      <c r="B4" s="300" t="s">
        <v>239</v>
      </c>
      <c r="C4" s="300"/>
      <c r="D4" s="300"/>
      <c r="E4" s="300"/>
      <c r="F4" s="300"/>
      <c r="G4" s="300"/>
      <c r="H4" s="300"/>
      <c r="I4" s="300"/>
      <c r="O4" s="35"/>
    </row>
    <row r="5" spans="2:15" s="4" customFormat="1" ht="18.75" customHeight="1" x14ac:dyDescent="0.25">
      <c r="B5" s="300"/>
      <c r="C5" s="300"/>
      <c r="D5" s="300"/>
      <c r="E5" s="300"/>
      <c r="F5" s="300"/>
      <c r="G5" s="300"/>
      <c r="H5" s="300"/>
      <c r="I5" s="300"/>
      <c r="O5" s="35"/>
    </row>
    <row r="6" spans="2:15" s="4" customFormat="1" ht="12" customHeight="1" x14ac:dyDescent="0.25">
      <c r="B6" s="102"/>
      <c r="C6" s="102"/>
      <c r="D6" s="102"/>
      <c r="E6" s="102"/>
      <c r="F6" s="102"/>
      <c r="G6" s="102"/>
      <c r="H6" s="102"/>
      <c r="I6" s="102"/>
      <c r="O6" s="35"/>
    </row>
    <row r="7" spans="2:15" s="4" customFormat="1" ht="29.25" customHeight="1" x14ac:dyDescent="0.25">
      <c r="B7" s="298" t="s">
        <v>240</v>
      </c>
      <c r="C7" s="298"/>
      <c r="D7" s="298"/>
      <c r="E7" s="298"/>
      <c r="F7" s="298"/>
      <c r="G7" s="298"/>
      <c r="H7" s="298"/>
      <c r="I7" s="298"/>
      <c r="O7" s="35"/>
    </row>
    <row r="8" spans="2:15" s="4" customFormat="1" ht="12" customHeight="1" x14ac:dyDescent="0.25">
      <c r="B8" s="83"/>
      <c r="C8" s="83"/>
      <c r="D8" s="83"/>
      <c r="E8" s="83"/>
      <c r="F8" s="83"/>
      <c r="G8" s="83"/>
      <c r="H8" s="83"/>
      <c r="O8" s="35"/>
    </row>
    <row r="9" spans="2:15" s="4" customFormat="1" ht="28.5" customHeight="1" x14ac:dyDescent="0.25">
      <c r="B9" s="298" t="s">
        <v>36</v>
      </c>
      <c r="C9" s="298"/>
      <c r="D9" s="298"/>
      <c r="E9" s="298"/>
      <c r="F9" s="298"/>
      <c r="G9" s="298"/>
      <c r="H9" s="298"/>
      <c r="I9" s="298"/>
      <c r="O9" s="35"/>
    </row>
    <row r="10" spans="2:15" s="4" customFormat="1" ht="12" customHeight="1" x14ac:dyDescent="0.25">
      <c r="B10" s="83"/>
      <c r="C10" s="83"/>
      <c r="D10" s="83"/>
      <c r="E10" s="83"/>
      <c r="F10" s="83"/>
      <c r="G10" s="83"/>
      <c r="H10" s="83"/>
      <c r="O10" s="35"/>
    </row>
    <row r="11" spans="2:15" s="4" customFormat="1" ht="91.5" customHeight="1" x14ac:dyDescent="0.25">
      <c r="B11" s="297" t="s">
        <v>247</v>
      </c>
      <c r="C11" s="298"/>
      <c r="D11" s="298"/>
      <c r="E11" s="298"/>
      <c r="F11" s="298"/>
      <c r="G11" s="298"/>
      <c r="H11" s="298"/>
      <c r="I11" s="298"/>
      <c r="O11" s="35"/>
    </row>
    <row r="12" spans="2:15" s="4" customFormat="1" ht="12" customHeight="1" x14ac:dyDescent="0.25">
      <c r="B12" s="83"/>
      <c r="C12" s="83"/>
      <c r="D12" s="83"/>
      <c r="E12" s="83"/>
      <c r="F12" s="83"/>
      <c r="G12" s="83"/>
      <c r="H12" s="83"/>
      <c r="O12" s="35"/>
    </row>
    <row r="13" spans="2:15" s="4" customFormat="1" ht="52.5" customHeight="1" x14ac:dyDescent="0.25">
      <c r="B13" s="297" t="s">
        <v>37</v>
      </c>
      <c r="C13" s="298"/>
      <c r="D13" s="298"/>
      <c r="E13" s="298"/>
      <c r="F13" s="298"/>
      <c r="G13" s="298"/>
      <c r="H13" s="298"/>
      <c r="I13" s="298"/>
      <c r="O13" s="35"/>
    </row>
    <row r="14" spans="2:15" s="4" customFormat="1" ht="12" customHeight="1" x14ac:dyDescent="0.25">
      <c r="B14" s="83"/>
      <c r="C14" s="83"/>
      <c r="D14" s="83"/>
      <c r="E14" s="83"/>
      <c r="F14" s="83"/>
      <c r="G14" s="83"/>
      <c r="H14" s="83"/>
      <c r="O14" s="35"/>
    </row>
    <row r="15" spans="2:15" s="4" customFormat="1" ht="51.75" customHeight="1" x14ac:dyDescent="0.25">
      <c r="B15" s="297" t="s">
        <v>241</v>
      </c>
      <c r="C15" s="297"/>
      <c r="D15" s="297"/>
      <c r="E15" s="297"/>
      <c r="F15" s="297"/>
      <c r="G15" s="297"/>
      <c r="H15" s="297"/>
      <c r="I15" s="297"/>
      <c r="O15" s="35"/>
    </row>
    <row r="16" spans="2:15" s="4" customFormat="1" ht="12" customHeight="1" x14ac:dyDescent="0.25">
      <c r="B16" s="83"/>
      <c r="C16" s="83"/>
      <c r="D16" s="83"/>
      <c r="E16" s="83"/>
      <c r="F16" s="83"/>
      <c r="G16" s="83"/>
      <c r="H16" s="83"/>
      <c r="O16" s="35"/>
    </row>
    <row r="17" spans="2:15" s="4" customFormat="1" ht="54" customHeight="1" x14ac:dyDescent="0.25">
      <c r="B17" s="297" t="s">
        <v>242</v>
      </c>
      <c r="C17" s="297"/>
      <c r="D17" s="297"/>
      <c r="E17" s="297"/>
      <c r="F17" s="297"/>
      <c r="G17" s="297"/>
      <c r="H17" s="297"/>
      <c r="I17" s="297"/>
      <c r="O17" s="35"/>
    </row>
    <row r="18" spans="2:15" s="4" customFormat="1" ht="11.25" customHeight="1" x14ac:dyDescent="0.25">
      <c r="B18" s="83"/>
      <c r="C18" s="83"/>
      <c r="D18" s="83"/>
      <c r="E18" s="83"/>
      <c r="F18" s="83"/>
      <c r="G18" s="83"/>
      <c r="H18" s="83"/>
      <c r="O18" s="35"/>
    </row>
    <row r="19" spans="2:15" s="4" customFormat="1" ht="40.5" customHeight="1" x14ac:dyDescent="0.25">
      <c r="B19" s="297" t="s">
        <v>43</v>
      </c>
      <c r="C19" s="297"/>
      <c r="D19" s="297"/>
      <c r="E19" s="297"/>
      <c r="F19" s="297"/>
      <c r="G19" s="297"/>
      <c r="H19" s="297"/>
      <c r="I19" s="297"/>
      <c r="O19" s="35"/>
    </row>
    <row r="20" spans="2:15" s="4" customFormat="1" ht="12" customHeight="1" x14ac:dyDescent="0.25">
      <c r="B20" s="83"/>
      <c r="C20" s="83"/>
      <c r="D20" s="83"/>
      <c r="E20" s="83"/>
      <c r="F20" s="83"/>
      <c r="G20" s="83"/>
      <c r="H20" s="83"/>
      <c r="O20" s="35"/>
    </row>
    <row r="21" spans="2:15" s="4" customFormat="1" ht="27.75" customHeight="1" x14ac:dyDescent="0.25">
      <c r="B21" s="297" t="s">
        <v>243</v>
      </c>
      <c r="C21" s="298"/>
      <c r="D21" s="298"/>
      <c r="E21" s="298"/>
      <c r="F21" s="298"/>
      <c r="G21" s="298"/>
      <c r="H21" s="298"/>
      <c r="I21" s="298"/>
      <c r="O21" s="35"/>
    </row>
    <row r="22" spans="2:15" ht="12" customHeight="1" x14ac:dyDescent="0.25"/>
    <row r="23" spans="2:15" s="107" customFormat="1" ht="46.5" customHeight="1" x14ac:dyDescent="0.25">
      <c r="B23" s="295" t="s">
        <v>248</v>
      </c>
      <c r="C23" s="296"/>
      <c r="D23" s="296"/>
      <c r="E23" s="296"/>
      <c r="F23" s="296"/>
      <c r="G23" s="296"/>
      <c r="H23" s="296"/>
      <c r="I23" s="296"/>
    </row>
  </sheetData>
  <sheetProtection sheet="1" objects="1" scenarios="1"/>
  <mergeCells count="11">
    <mergeCell ref="B13:I13"/>
    <mergeCell ref="B2:I2"/>
    <mergeCell ref="B4:I5"/>
    <mergeCell ref="B7:I7"/>
    <mergeCell ref="B9:I9"/>
    <mergeCell ref="B11:I11"/>
    <mergeCell ref="B23:I23"/>
    <mergeCell ref="B15:I15"/>
    <mergeCell ref="B17:I17"/>
    <mergeCell ref="B19:I19"/>
    <mergeCell ref="B21:I21"/>
  </mergeCells>
  <pageMargins left="0.70866141732283472" right="0.70866141732283472" top="0.78740157480314965" bottom="0.78740157480314965" header="0.31496062992125984" footer="0.31496062992125984"/>
  <pageSetup paperSize="9" scale="90"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75" x14ac:dyDescent="0.25"/>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75" x14ac:dyDescent="0.2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7" sqref="J37"/>
    </sheetView>
  </sheetViews>
  <sheetFormatPr baseColWidth="10" defaultRowHeight="15.75" x14ac:dyDescent="0.2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41" sqref="I41"/>
    </sheetView>
  </sheetViews>
  <sheetFormatPr baseColWidth="10" defaultRowHeight="15.7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Ausfüllhilfe</vt:lpstr>
      <vt:lpstr>Funktionsbeschr.</vt:lpstr>
      <vt:lpstr>Funktionsbeschr._Blanko</vt:lpstr>
      <vt:lpstr>Erläuterungen</vt:lpstr>
      <vt:lpstr>WiSo</vt:lpstr>
      <vt:lpstr>MIN</vt:lpstr>
      <vt:lpstr>PB</vt:lpstr>
      <vt:lpstr>BWL</vt:lpstr>
      <vt:lpstr>Erläuterungen!Druckbereich</vt:lpstr>
      <vt:lpstr>Funktionsbeschr.!Druckbereich</vt:lpstr>
      <vt:lpstr>Funktionsbeschr._Blanko!Druckbereich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Andrea</dc:creator>
  <cp:lastModifiedBy>Voss, Andrea</cp:lastModifiedBy>
  <cp:lastPrinted>2014-03-06T09:04:37Z</cp:lastPrinted>
  <dcterms:created xsi:type="dcterms:W3CDTF">2013-09-04T18:20:09Z</dcterms:created>
  <dcterms:modified xsi:type="dcterms:W3CDTF">2014-08-01T08:43:02Z</dcterms:modified>
</cp:coreProperties>
</file>